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1"/>
  </bookViews>
  <sheets>
    <sheet name="стр.1" sheetId="1" r:id="rId1"/>
    <sheet name="стр.2_5" sheetId="2" r:id="rId2"/>
    <sheet name="стр.6" sheetId="3" state="hidden" r:id="rId3"/>
  </sheets>
  <definedNames>
    <definedName name="_xlnm.Print_Area" localSheetId="0">'стр.1'!$A$1:$DD$44</definedName>
    <definedName name="_xlnm.Print_Area" localSheetId="1">'стр.2_5'!$A$1:$FK$104</definedName>
    <definedName name="_xlnm.Print_Area" localSheetId="2">'стр.6'!$A$1:$FK$51</definedName>
  </definedNames>
  <calcPr fullCalcOnLoad="1"/>
</workbook>
</file>

<file path=xl/sharedStrings.xml><?xml version="1.0" encoding="utf-8"?>
<sst xmlns="http://schemas.openxmlformats.org/spreadsheetml/2006/main" count="368" uniqueCount="214">
  <si>
    <t>из них:</t>
  </si>
  <si>
    <t>1200</t>
  </si>
  <si>
    <t xml:space="preserve">Наименование показателя 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</si>
  <si>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</si>
  <si>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</si>
  <si>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</si>
  <si>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</si>
  <si>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</si>
  <si>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</si>
  <si>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</si>
  <si>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</si>
  <si>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</si>
  <si>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</si>
  <si>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</si>
  <si>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</si>
  <si>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</si>
  <si>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</si>
  <si>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</si>
  <si>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</si>
  <si>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</si>
  <si>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</si>
  <si>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</si>
  <si>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</si>
  <si>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</si>
  <si>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</si>
  <si>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</si>
  <si>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</si>
  <si>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</si>
  <si>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</si>
  <si>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</si>
  <si>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</si>
  <si>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</si>
  <si>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</si>
  <si>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</si>
  <si>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</si>
  <si>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</si>
  <si>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</si>
  <si>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</si>
  <si>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</si>
  <si>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</si>
  <si>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</si>
  <si>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</si>
  <si>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</si>
  <si>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</si>
  <si>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</si>
  <si>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</si>
  <si>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</si>
  <si>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</si>
  <si>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</si>
  <si>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</si>
  <si>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</si>
  <si>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</si>
  <si>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</si>
  <si>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</si>
  <si>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</si>
  <si>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</si>
  <si>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</si>
  <si>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</si>
  <si>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</si>
  <si>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</si>
  <si>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</si>
  <si>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</si>
  <si>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</si>
  <si>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</si>
  <si>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</si>
  <si>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</si>
  <si>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</si>
  <si>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</si>
  <si>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</si>
  <si>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</si>
  <si>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</si>
  <si>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</si>
  <si>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</si>
  <si>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</si>
  <si>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</si>
  <si>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</si>
  <si>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</si>
  <si>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</si>
  <si>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</si>
  <si>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</si>
  <si>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</si>
  <si>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</si>
  <si>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</si>
  <si>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</si>
  <si>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</si>
  <si>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</si>
  <si>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</si>
  <si>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</si>
  <si>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</si>
  <si>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</si>
  <si>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</si>
  <si>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</si>
  <si>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</si>
  <si>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</si>
  <si>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</si>
  <si>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</si>
  <si>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0301</t>
  </si>
  <si>
    <t>0302</t>
  </si>
  <si>
    <t>0303</t>
  </si>
  <si>
    <t>арендная плата за пользование 
имуществом</t>
  </si>
  <si>
    <t>0304</t>
  </si>
  <si>
    <t>0305</t>
  </si>
  <si>
    <t>0306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</si>
  <si>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</si>
  <si>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</si>
  <si>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</si>
  <si>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</si>
  <si>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</si>
  <si>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</si>
  <si>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</si>
  <si>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</si>
  <si>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</si>
  <si>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</si>
  <si>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</si>
  <si>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</si>
  <si>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</si>
  <si>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</si>
  <si>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</si>
  <si>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</si>
  <si>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</si>
  <si>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</si>
  <si>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</si>
  <si>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</si>
  <si>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</si>
  <si>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</si>
  <si>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</si>
  <si>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</si>
  <si>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</si>
  <si>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</si>
  <si>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</si>
  <si>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</si>
  <si>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</si>
  <si>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</si>
  <si>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</si>
  <si>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</si>
  <si>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t xml:space="preserve">Орган, осуществляющий </t>
  </si>
  <si>
    <t>функции и полномочия учредителя</t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</si>
  <si>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</si>
  <si>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</si>
  <si>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</si>
  <si>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</si>
  <si>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</si>
  <si>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</si>
  <si>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</si>
  <si>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</si>
  <si>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</si>
  <si>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</si>
  <si>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</si>
  <si>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</si>
  <si>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</si>
  <si>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</si>
  <si>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</si>
  <si>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</si>
  <si>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</si>
  <si>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</si>
  <si>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</si>
  <si>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</si>
  <si>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</si>
  <si>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</si>
  <si>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</si>
  <si>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</si>
  <si>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</si>
  <si>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</si>
  <si>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</si>
  <si>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</si>
  <si>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</si>
  <si>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</si>
  <si>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</si>
  <si>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</si>
  <si>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</si>
  <si>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</si>
  <si>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</si>
  <si>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</si>
  <si>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</si>
  <si>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</si>
  <si>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</si>
  <si>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</si>
  <si>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</si>
  <si>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</si>
  <si>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</si>
  <si>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</si>
  <si>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</si>
  <si>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</si>
  <si>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</si>
  <si>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</si>
  <si>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</si>
  <si>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</si>
  <si>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</si>
  <si>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</si>
  <si>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</si>
  <si>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</si>
  <si>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в том числе:</t>
  </si>
  <si>
    <t>0100</t>
  </si>
  <si>
    <t>0200</t>
  </si>
  <si>
    <t>0300</t>
  </si>
  <si>
    <t>0310</t>
  </si>
  <si>
    <t>1100</t>
  </si>
  <si>
    <t>за счет средств субсидии 
на иные цели</t>
  </si>
  <si>
    <t>за счет средств гранта в форме субсидии</t>
  </si>
  <si>
    <t>из федерального бюджета</t>
  </si>
  <si>
    <t>Код строки</t>
  </si>
  <si>
    <t>за 2023 год
(за отчетный
финансовый год)</t>
  </si>
  <si>
    <t>за 2022 год
(за год, предшествующий отчетному)</t>
  </si>
  <si>
    <t xml:space="preserve">на  </t>
  </si>
  <si>
    <t>01 января</t>
  </si>
  <si>
    <t>24</t>
  </si>
  <si>
    <t>Основные средства</t>
  </si>
  <si>
    <t>Прочие работы, услуги</t>
  </si>
  <si>
    <t>Работы, услуги по содержанию имущества</t>
  </si>
  <si>
    <t>Коммунальные услуги</t>
  </si>
  <si>
    <t>Транспортные услуги</t>
  </si>
  <si>
    <t>из них:
Услуги связи</t>
  </si>
  <si>
    <r>
      <rPr>
        <sz val="8"/>
        <rFont val="Times New Roman"/>
        <family val="1"/>
      </rPr>
      <t>Уплата налогов, сборов, прочих платежей в бюджет</t>
    </r>
    <r>
      <rPr>
        <sz val="6.5"/>
        <rFont val="Times New Roman"/>
        <family val="1"/>
      </rPr>
      <t xml:space="preserve"> (за исключением взносов по обязательному социальному страхованию), всего</t>
    </r>
  </si>
  <si>
    <t xml:space="preserve"> Муниципальное бюджетное дошкольное образовательное учреждение "Детский сад № 240"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</si>
</sst>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_(&quot;р.&quot;* #,##0.00_);_(&quot;р.&quot;* \(#,##0.00\);_(&quot;р.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6.5"/>
      <name val="Times New Roman"/>
      <family val="1"/>
    </font>
    <font>
      <b/>
      <sz val="6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5.8"/>
      <name val="Times New Roman"/>
      <family val="1"/>
    </font>
    <font>
      <b/>
      <sz val="10"/>
      <name val="Times New Roman"/>
      <family val="2"/>
    </font>
    <font>
      <b/>
      <sz val="10"/>
      <color indexed="8"/>
      <name val="Times New Roman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4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62" fillId="0" borderId="9" applyNumberFormat="0" applyFill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6" fillId="0" borderId="0" xfId="0" applyFont="1" applyBorder="1" applyAlignment="1">
      <alignment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7" fillId="0" borderId="0" xfId="68" applyFont="1" applyBorder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0" fontId="29" fillId="32" borderId="0" xfId="68" applyFont="1" applyFill="1" applyBorder="1" applyAlignment="1">
      <alignment horizontal="center" vertical="top"/>
      <protection/>
    </xf>
    <xf numFmtId="0" fontId="17" fillId="32" borderId="0" xfId="68" applyFont="1" applyFill="1" applyBorder="1" applyAlignment="1">
      <alignment horizontal="center" vertical="top"/>
      <protection/>
    </xf>
    <xf numFmtId="0" fontId="17" fillId="32" borderId="0" xfId="68" applyFont="1" applyFill="1" applyBorder="1" applyAlignment="1">
      <alignment horizontal="center" wrapText="1"/>
      <protection/>
    </xf>
    <xf numFmtId="49" fontId="18" fillId="32" borderId="0" xfId="57" applyNumberFormat="1" applyFont="1" applyFill="1" applyAlignment="1">
      <alignment horizontal="center"/>
      <protection/>
    </xf>
    <xf numFmtId="0" fontId="19" fillId="32" borderId="0" xfId="0" applyFont="1" applyFill="1" applyAlignment="1">
      <alignment/>
    </xf>
    <xf numFmtId="0" fontId="6" fillId="32" borderId="0" xfId="0" applyFont="1" applyFill="1" applyAlignment="1">
      <alignment/>
    </xf>
    <xf numFmtId="49" fontId="7" fillId="32" borderId="0" xfId="57" applyNumberFormat="1" applyFont="1" applyFill="1" applyAlignment="1">
      <alignment horizontal="center"/>
      <protection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right" vertical="center"/>
    </xf>
    <xf numFmtId="49" fontId="7" fillId="32" borderId="0" xfId="57" applyNumberFormat="1" applyFont="1" applyFill="1" applyAlignment="1">
      <alignment horizontal="center" wrapText="1"/>
      <protection/>
    </xf>
    <xf numFmtId="0" fontId="8" fillId="32" borderId="0" xfId="0" applyFont="1" applyFill="1" applyAlignment="1">
      <alignment horizontal="right" vertical="center"/>
    </xf>
    <xf numFmtId="0" fontId="7" fillId="32" borderId="0" xfId="57" applyFont="1" applyFill="1" applyAlignment="1">
      <alignment horizontal="left" vertical="center"/>
      <protection/>
    </xf>
    <xf numFmtId="0" fontId="11" fillId="32" borderId="0" xfId="0" applyFont="1" applyFill="1" applyAlignment="1">
      <alignment horizontal="left" vertical="center"/>
    </xf>
    <xf numFmtId="0" fontId="7" fillId="32" borderId="0" xfId="57" applyFont="1" applyFill="1" applyBorder="1" applyAlignment="1">
      <alignment horizontal="left" vertical="center"/>
      <protection/>
    </xf>
    <xf numFmtId="0" fontId="8" fillId="32" borderId="0" xfId="0" applyFont="1" applyFill="1" applyAlignment="1">
      <alignment horizontal="left" vertical="center"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vertical="center"/>
    </xf>
    <xf numFmtId="0" fontId="7" fillId="32" borderId="0" xfId="57" applyFont="1" applyFill="1" applyAlignment="1">
      <alignment horizontal="left" vertical="center" wrapText="1"/>
      <protection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wrapText="1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vertical="center" wrapText="1"/>
    </xf>
    <xf numFmtId="49" fontId="7" fillId="32" borderId="0" xfId="57" applyNumberFormat="1" applyFont="1" applyFill="1" applyBorder="1" applyAlignment="1">
      <alignment horizontal="center" vertical="center"/>
      <protection/>
    </xf>
    <xf numFmtId="0" fontId="7" fillId="32" borderId="0" xfId="0" applyFont="1" applyFill="1" applyAlignment="1">
      <alignment horizontal="right" wrapText="1"/>
    </xf>
    <xf numFmtId="0" fontId="7" fillId="32" borderId="0" xfId="57" applyFont="1" applyFill="1" applyAlignment="1">
      <alignment horizontal="left"/>
      <protection/>
    </xf>
    <xf numFmtId="0" fontId="7" fillId="32" borderId="0" xfId="57" applyFont="1" applyFill="1" applyAlignment="1">
      <alignment/>
      <protection/>
    </xf>
    <xf numFmtId="0" fontId="7" fillId="32" borderId="0" xfId="57" applyFont="1" applyFill="1" applyBorder="1" applyAlignment="1">
      <alignment/>
      <protection/>
    </xf>
    <xf numFmtId="0" fontId="8" fillId="32" borderId="0" xfId="0" applyFont="1" applyFill="1" applyAlignment="1">
      <alignment/>
    </xf>
    <xf numFmtId="49" fontId="7" fillId="32" borderId="0" xfId="57" applyNumberFormat="1" applyFont="1" applyFill="1" applyBorder="1" applyAlignment="1">
      <alignment horizontal="center"/>
      <protection/>
    </xf>
    <xf numFmtId="0" fontId="8" fillId="32" borderId="0" xfId="0" applyFont="1" applyFill="1" applyAlignment="1">
      <alignment horizontal="right"/>
    </xf>
    <xf numFmtId="49" fontId="8" fillId="32" borderId="0" xfId="0" applyNumberFormat="1" applyFont="1" applyFill="1" applyBorder="1" applyAlignment="1">
      <alignment/>
    </xf>
    <xf numFmtId="0" fontId="6" fillId="32" borderId="0" xfId="0" applyNumberFormat="1" applyFont="1" applyFill="1" applyAlignment="1">
      <alignment horizontal="center" vertical="center" wrapText="1"/>
    </xf>
    <xf numFmtId="0" fontId="21" fillId="32" borderId="0" xfId="0" applyNumberFormat="1" applyFont="1" applyFill="1" applyAlignment="1">
      <alignment horizontal="center" vertical="center" wrapText="1"/>
    </xf>
    <xf numFmtId="0" fontId="6" fillId="32" borderId="0" xfId="0" applyNumberFormat="1" applyFont="1" applyFill="1" applyAlignment="1">
      <alignment horizontal="center" vertical="top"/>
    </xf>
    <xf numFmtId="0" fontId="21" fillId="32" borderId="0" xfId="0" applyNumberFormat="1" applyFont="1" applyFill="1" applyAlignment="1">
      <alignment horizontal="center" vertical="top"/>
    </xf>
    <xf numFmtId="0" fontId="6" fillId="32" borderId="0" xfId="0" applyNumberFormat="1" applyFont="1" applyFill="1" applyAlignment="1">
      <alignment horizontal="left" vertical="center"/>
    </xf>
    <xf numFmtId="0" fontId="21" fillId="32" borderId="0" xfId="0" applyNumberFormat="1" applyFont="1" applyFill="1" applyAlignment="1">
      <alignment horizontal="left" vertical="center"/>
    </xf>
    <xf numFmtId="0" fontId="22" fillId="32" borderId="11" xfId="57" applyNumberFormat="1" applyFont="1" applyFill="1" applyBorder="1" applyAlignment="1">
      <alignment horizontal="center"/>
      <protection/>
    </xf>
    <xf numFmtId="0" fontId="6" fillId="32" borderId="0" xfId="0" applyNumberFormat="1" applyFont="1" applyFill="1" applyAlignment="1">
      <alignment horizontal="left"/>
    </xf>
    <xf numFmtId="0" fontId="21" fillId="32" borderId="0" xfId="0" applyNumberFormat="1" applyFont="1" applyFill="1" applyAlignment="1">
      <alignment horizontal="left"/>
    </xf>
    <xf numFmtId="0" fontId="22" fillId="32" borderId="0" xfId="57" applyNumberFormat="1" applyFont="1" applyFill="1" applyBorder="1" applyAlignment="1">
      <alignment horizontal="right"/>
      <protection/>
    </xf>
    <xf numFmtId="49" fontId="22" fillId="32" borderId="0" xfId="57" applyNumberFormat="1" applyFont="1" applyFill="1" applyBorder="1" applyAlignment="1">
      <alignment horizontal="center"/>
      <protection/>
    </xf>
    <xf numFmtId="0" fontId="22" fillId="32" borderId="0" xfId="57" applyNumberFormat="1" applyFont="1" applyFill="1" applyBorder="1" applyAlignment="1">
      <alignment horizontal="center"/>
      <protection/>
    </xf>
    <xf numFmtId="0" fontId="13" fillId="32" borderId="0" xfId="0" applyNumberFormat="1" applyFont="1" applyFill="1" applyAlignment="1">
      <alignment horizontal="center" vertical="center" wrapText="1"/>
    </xf>
    <xf numFmtId="0" fontId="6" fillId="32" borderId="0" xfId="0" applyNumberFormat="1" applyFont="1" applyFill="1" applyAlignment="1">
      <alignment horizontal="left" vertical="center"/>
    </xf>
    <xf numFmtId="0" fontId="22" fillId="32" borderId="11" xfId="57" applyNumberFormat="1" applyFont="1" applyFill="1" applyBorder="1" applyAlignment="1">
      <alignment horizontal="right"/>
      <protection/>
    </xf>
    <xf numFmtId="0" fontId="30" fillId="32" borderId="0" xfId="0" applyNumberFormat="1" applyFont="1" applyFill="1" applyAlignment="1">
      <alignment horizontal="left"/>
    </xf>
    <xf numFmtId="0" fontId="23" fillId="32" borderId="0" xfId="0" applyNumberFormat="1" applyFont="1" applyFill="1" applyAlignment="1">
      <alignment horizontal="left"/>
    </xf>
    <xf numFmtId="2" fontId="6" fillId="32" borderId="0" xfId="0" applyNumberFormat="1" applyFont="1" applyFill="1" applyAlignment="1">
      <alignment/>
    </xf>
    <xf numFmtId="0" fontId="7" fillId="32" borderId="0" xfId="57" applyNumberFormat="1" applyFont="1" applyFill="1" applyBorder="1" applyAlignment="1">
      <alignment horizontal="center" wrapText="1"/>
      <protection/>
    </xf>
    <xf numFmtId="0" fontId="8" fillId="32" borderId="0" xfId="0" applyNumberFormat="1" applyFont="1" applyFill="1" applyBorder="1" applyAlignment="1">
      <alignment horizontal="left"/>
    </xf>
    <xf numFmtId="0" fontId="8" fillId="32" borderId="0" xfId="0" applyNumberFormat="1" applyFont="1" applyFill="1" applyAlignment="1">
      <alignment horizontal="left"/>
    </xf>
    <xf numFmtId="0" fontId="7" fillId="32" borderId="0" xfId="57" applyNumberFormat="1" applyFont="1" applyFill="1" applyBorder="1" applyAlignment="1">
      <alignment horizontal="center"/>
      <protection/>
    </xf>
    <xf numFmtId="0" fontId="7" fillId="32" borderId="0" xfId="0" applyNumberFormat="1" applyFont="1" applyFill="1" applyBorder="1" applyAlignment="1">
      <alignment horizontal="left"/>
    </xf>
    <xf numFmtId="0" fontId="10" fillId="32" borderId="0" xfId="57" applyNumberFormat="1" applyFont="1" applyFill="1" applyAlignment="1">
      <alignment horizontal="center" vertical="top"/>
      <protection/>
    </xf>
    <xf numFmtId="0" fontId="10" fillId="32" borderId="0" xfId="57" applyNumberFormat="1" applyFont="1" applyFill="1" applyBorder="1" applyAlignment="1">
      <alignment horizontal="center" vertical="top"/>
      <protection/>
    </xf>
    <xf numFmtId="0" fontId="13" fillId="32" borderId="0" xfId="0" applyNumberFormat="1" applyFont="1" applyFill="1" applyAlignment="1">
      <alignment horizontal="center" vertical="top"/>
    </xf>
    <xf numFmtId="0" fontId="13" fillId="32" borderId="0" xfId="0" applyNumberFormat="1" applyFont="1" applyFill="1" applyBorder="1" applyAlignment="1">
      <alignment horizontal="center" vertical="top"/>
    </xf>
    <xf numFmtId="0" fontId="10" fillId="32" borderId="0" xfId="0" applyNumberFormat="1" applyFont="1" applyFill="1" applyBorder="1" applyAlignment="1">
      <alignment horizontal="center" vertical="top"/>
    </xf>
    <xf numFmtId="0" fontId="7" fillId="32" borderId="0" xfId="57" applyNumberFormat="1" applyFont="1" applyFill="1" applyAlignment="1">
      <alignment horizontal="left"/>
      <protection/>
    </xf>
    <xf numFmtId="0" fontId="8" fillId="32" borderId="0" xfId="0" applyNumberFormat="1" applyFont="1" applyFill="1" applyBorder="1" applyAlignment="1">
      <alignment horizontal="center"/>
    </xf>
    <xf numFmtId="0" fontId="7" fillId="32" borderId="0" xfId="57" applyNumberFormat="1" applyFont="1" applyFill="1" applyBorder="1" applyAlignment="1">
      <alignment horizontal="left"/>
      <protection/>
    </xf>
    <xf numFmtId="0" fontId="6" fillId="32" borderId="0" xfId="0" applyNumberFormat="1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24" fillId="0" borderId="0" xfId="0" applyNumberFormat="1" applyFont="1" applyAlignment="1">
      <alignment horizontal="right"/>
    </xf>
    <xf numFmtId="49" fontId="24" fillId="0" borderId="10" xfId="0" applyNumberFormat="1" applyFont="1" applyBorder="1" applyAlignment="1">
      <alignment/>
    </xf>
    <xf numFmtId="0" fontId="25" fillId="0" borderId="0" xfId="0" applyFont="1" applyFill="1" applyAlignment="1">
      <alignment horizontal="right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20" fillId="32" borderId="27" xfId="57" applyNumberFormat="1" applyFont="1" applyFill="1" applyBorder="1" applyAlignment="1">
      <alignment horizontal="center"/>
      <protection/>
    </xf>
    <xf numFmtId="49" fontId="20" fillId="32" borderId="16" xfId="57" applyNumberFormat="1" applyFont="1" applyFill="1" applyBorder="1" applyAlignment="1">
      <alignment horizontal="center"/>
      <protection/>
    </xf>
    <xf numFmtId="49" fontId="20" fillId="32" borderId="12" xfId="57" applyNumberFormat="1" applyFont="1" applyFill="1" applyBorder="1" applyAlignment="1">
      <alignment horizontal="center"/>
      <protection/>
    </xf>
    <xf numFmtId="49" fontId="20" fillId="32" borderId="28" xfId="57" applyNumberFormat="1" applyFont="1" applyFill="1" applyBorder="1" applyAlignment="1">
      <alignment horizontal="center"/>
      <protection/>
    </xf>
    <xf numFmtId="0" fontId="20" fillId="32" borderId="29" xfId="57" applyNumberFormat="1" applyFont="1" applyFill="1" applyBorder="1" applyAlignment="1">
      <alignment horizontal="center"/>
      <protection/>
    </xf>
    <xf numFmtId="0" fontId="20" fillId="32" borderId="12" xfId="57" applyNumberFormat="1" applyFont="1" applyFill="1" applyBorder="1" applyAlignment="1">
      <alignment horizontal="left" wrapText="1" indent="1"/>
      <protection/>
    </xf>
    <xf numFmtId="0" fontId="20" fillId="32" borderId="12" xfId="57" applyNumberFormat="1" applyFont="1" applyFill="1" applyBorder="1" applyAlignment="1">
      <alignment horizontal="left" indent="1"/>
      <protection/>
    </xf>
    <xf numFmtId="0" fontId="17" fillId="32" borderId="0" xfId="68" applyFont="1" applyFill="1" applyBorder="1" applyAlignment="1">
      <alignment horizontal="center" wrapText="1"/>
      <protection/>
    </xf>
    <xf numFmtId="0" fontId="31" fillId="32" borderId="12" xfId="57" applyNumberFormat="1" applyFont="1" applyFill="1" applyBorder="1" applyAlignment="1">
      <alignment horizontal="left"/>
      <protection/>
    </xf>
    <xf numFmtId="0" fontId="20" fillId="32" borderId="12" xfId="57" applyNumberFormat="1" applyFont="1" applyFill="1" applyBorder="1" applyAlignment="1">
      <alignment horizontal="left"/>
      <protection/>
    </xf>
    <xf numFmtId="49" fontId="20" fillId="32" borderId="24" xfId="57" applyNumberFormat="1" applyFont="1" applyFill="1" applyBorder="1" applyAlignment="1">
      <alignment horizontal="center"/>
      <protection/>
    </xf>
    <xf numFmtId="49" fontId="20" fillId="32" borderId="25" xfId="57" applyNumberFormat="1" applyFont="1" applyFill="1" applyBorder="1" applyAlignment="1">
      <alignment horizontal="center"/>
      <protection/>
    </xf>
    <xf numFmtId="49" fontId="20" fillId="32" borderId="30" xfId="57" applyNumberFormat="1" applyFont="1" applyFill="1" applyBorder="1" applyAlignment="1">
      <alignment horizontal="center"/>
      <protection/>
    </xf>
    <xf numFmtId="0" fontId="20" fillId="32" borderId="29" xfId="57" applyNumberFormat="1" applyFont="1" applyFill="1" applyBorder="1" applyAlignment="1">
      <alignment horizontal="center" vertical="center" wrapText="1"/>
      <protection/>
    </xf>
    <xf numFmtId="0" fontId="20" fillId="32" borderId="29" xfId="57" applyNumberFormat="1" applyFont="1" applyFill="1" applyBorder="1" applyAlignment="1">
      <alignment horizontal="center" vertical="center"/>
      <protection/>
    </xf>
    <xf numFmtId="0" fontId="9" fillId="32" borderId="12" xfId="57" applyNumberFormat="1" applyFont="1" applyFill="1" applyBorder="1" applyAlignment="1">
      <alignment horizontal="left" wrapText="1"/>
      <protection/>
    </xf>
    <xf numFmtId="0" fontId="20" fillId="32" borderId="11" xfId="57" applyNumberFormat="1" applyFont="1" applyFill="1" applyBorder="1" applyAlignment="1">
      <alignment horizontal="center" vertical="center" wrapText="1"/>
      <protection/>
    </xf>
    <xf numFmtId="0" fontId="20" fillId="32" borderId="0" xfId="57" applyNumberFormat="1" applyFont="1" applyFill="1" applyBorder="1" applyAlignment="1">
      <alignment horizontal="center" vertical="center" wrapText="1"/>
      <protection/>
    </xf>
    <xf numFmtId="0" fontId="20" fillId="32" borderId="12" xfId="57" applyNumberFormat="1" applyFont="1" applyFill="1" applyBorder="1" applyAlignment="1">
      <alignment horizontal="center" vertical="top"/>
      <protection/>
    </xf>
    <xf numFmtId="0" fontId="20" fillId="32" borderId="22" xfId="57" applyNumberFormat="1" applyFont="1" applyFill="1" applyBorder="1" applyAlignment="1">
      <alignment horizontal="center" vertical="top"/>
      <protection/>
    </xf>
    <xf numFmtId="0" fontId="20" fillId="32" borderId="11" xfId="57" applyNumberFormat="1" applyFont="1" applyFill="1" applyBorder="1" applyAlignment="1">
      <alignment horizontal="center" vertical="top"/>
      <protection/>
    </xf>
    <xf numFmtId="0" fontId="20" fillId="32" borderId="23" xfId="57" applyNumberFormat="1" applyFont="1" applyFill="1" applyBorder="1" applyAlignment="1">
      <alignment horizontal="center" vertical="top"/>
      <protection/>
    </xf>
    <xf numFmtId="4" fontId="20" fillId="32" borderId="27" xfId="57" applyNumberFormat="1" applyFont="1" applyFill="1" applyBorder="1" applyAlignment="1">
      <alignment horizontal="center"/>
      <protection/>
    </xf>
    <xf numFmtId="0" fontId="21" fillId="32" borderId="22" xfId="0" applyNumberFormat="1" applyFont="1" applyFill="1" applyBorder="1" applyAlignment="1">
      <alignment horizontal="center" vertical="top"/>
    </xf>
    <xf numFmtId="0" fontId="21" fillId="32" borderId="11" xfId="0" applyNumberFormat="1" applyFont="1" applyFill="1" applyBorder="1" applyAlignment="1">
      <alignment horizontal="center" vertical="top"/>
    </xf>
    <xf numFmtId="0" fontId="21" fillId="32" borderId="23" xfId="0" applyNumberFormat="1" applyFont="1" applyFill="1" applyBorder="1" applyAlignment="1">
      <alignment horizontal="center" vertical="top"/>
    </xf>
    <xf numFmtId="0" fontId="20" fillId="32" borderId="12" xfId="57" applyNumberFormat="1" applyFont="1" applyFill="1" applyBorder="1" applyAlignment="1">
      <alignment horizontal="left" wrapText="1"/>
      <protection/>
    </xf>
    <xf numFmtId="0" fontId="10" fillId="32" borderId="11" xfId="57" applyNumberFormat="1" applyFont="1" applyFill="1" applyBorder="1" applyAlignment="1">
      <alignment horizontal="center" vertical="center" wrapText="1"/>
      <protection/>
    </xf>
    <xf numFmtId="0" fontId="10" fillId="32" borderId="23" xfId="57" applyNumberFormat="1" applyFont="1" applyFill="1" applyBorder="1" applyAlignment="1">
      <alignment horizontal="center" vertical="center" wrapText="1"/>
      <protection/>
    </xf>
    <xf numFmtId="0" fontId="10" fillId="32" borderId="0" xfId="57" applyNumberFormat="1" applyFont="1" applyFill="1" applyBorder="1" applyAlignment="1">
      <alignment horizontal="center" vertical="center" wrapText="1"/>
      <protection/>
    </xf>
    <xf numFmtId="0" fontId="10" fillId="32" borderId="31" xfId="57" applyNumberFormat="1" applyFont="1" applyFill="1" applyBorder="1" applyAlignment="1">
      <alignment horizontal="center" vertical="center" wrapText="1"/>
      <protection/>
    </xf>
    <xf numFmtId="0" fontId="10" fillId="32" borderId="10" xfId="57" applyNumberFormat="1" applyFont="1" applyFill="1" applyBorder="1" applyAlignment="1">
      <alignment horizontal="center" vertical="center" wrapText="1"/>
      <protection/>
    </xf>
    <xf numFmtId="0" fontId="10" fillId="32" borderId="32" xfId="57" applyNumberFormat="1" applyFont="1" applyFill="1" applyBorder="1" applyAlignment="1">
      <alignment horizontal="center" vertical="center" wrapText="1"/>
      <protection/>
    </xf>
    <xf numFmtId="0" fontId="10" fillId="32" borderId="22" xfId="57" applyNumberFormat="1" applyFont="1" applyFill="1" applyBorder="1" applyAlignment="1">
      <alignment horizontal="center" vertical="center" wrapText="1"/>
      <protection/>
    </xf>
    <xf numFmtId="0" fontId="10" fillId="32" borderId="33" xfId="57" applyNumberFormat="1" applyFont="1" applyFill="1" applyBorder="1" applyAlignment="1">
      <alignment horizontal="center" vertical="center" wrapText="1"/>
      <protection/>
    </xf>
    <xf numFmtId="0" fontId="10" fillId="32" borderId="34" xfId="57" applyNumberFormat="1" applyFont="1" applyFill="1" applyBorder="1" applyAlignment="1">
      <alignment horizontal="center" vertical="center" wrapText="1"/>
      <protection/>
    </xf>
    <xf numFmtId="0" fontId="28" fillId="32" borderId="35" xfId="57" applyNumberFormat="1" applyFont="1" applyFill="1" applyBorder="1" applyAlignment="1">
      <alignment horizontal="center" vertical="center" wrapText="1"/>
      <protection/>
    </xf>
    <xf numFmtId="0" fontId="28" fillId="32" borderId="12" xfId="57" applyNumberFormat="1" applyFont="1" applyFill="1" applyBorder="1" applyAlignment="1">
      <alignment horizontal="center" vertical="center" wrapText="1"/>
      <protection/>
    </xf>
    <xf numFmtId="0" fontId="28" fillId="32" borderId="28" xfId="57" applyNumberFormat="1" applyFont="1" applyFill="1" applyBorder="1" applyAlignment="1">
      <alignment horizontal="center" vertical="center" wrapText="1"/>
      <protection/>
    </xf>
    <xf numFmtId="0" fontId="10" fillId="32" borderId="35" xfId="57" applyNumberFormat="1" applyFont="1" applyFill="1" applyBorder="1" applyAlignment="1">
      <alignment horizontal="center" vertical="center"/>
      <protection/>
    </xf>
    <xf numFmtId="0" fontId="10" fillId="32" borderId="12" xfId="57" applyNumberFormat="1" applyFont="1" applyFill="1" applyBorder="1" applyAlignment="1">
      <alignment horizontal="center" vertical="center"/>
      <protection/>
    </xf>
    <xf numFmtId="0" fontId="10" fillId="32" borderId="28" xfId="57" applyNumberFormat="1" applyFont="1" applyFill="1" applyBorder="1" applyAlignment="1">
      <alignment horizontal="center" vertical="center"/>
      <protection/>
    </xf>
    <xf numFmtId="0" fontId="10" fillId="32" borderId="35" xfId="57" applyNumberFormat="1" applyFont="1" applyFill="1" applyBorder="1" applyAlignment="1">
      <alignment horizontal="center"/>
      <protection/>
    </xf>
    <xf numFmtId="0" fontId="10" fillId="32" borderId="12" xfId="57" applyNumberFormat="1" applyFont="1" applyFill="1" applyBorder="1" applyAlignment="1">
      <alignment horizontal="center"/>
      <protection/>
    </xf>
    <xf numFmtId="0" fontId="13" fillId="32" borderId="22" xfId="0" applyNumberFormat="1" applyFont="1" applyFill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13" fillId="32" borderId="23" xfId="0" applyNumberFormat="1" applyFont="1" applyFill="1" applyBorder="1" applyAlignment="1">
      <alignment horizontal="center" vertical="center" wrapText="1"/>
    </xf>
    <xf numFmtId="0" fontId="13" fillId="32" borderId="33" xfId="0" applyNumberFormat="1" applyFont="1" applyFill="1" applyBorder="1" applyAlignment="1">
      <alignment horizontal="center" vertical="center" wrapText="1"/>
    </xf>
    <xf numFmtId="0" fontId="13" fillId="32" borderId="0" xfId="0" applyNumberFormat="1" applyFont="1" applyFill="1" applyBorder="1" applyAlignment="1">
      <alignment horizontal="center" vertical="center" wrapText="1"/>
    </xf>
    <xf numFmtId="0" fontId="13" fillId="32" borderId="31" xfId="0" applyNumberFormat="1" applyFont="1" applyFill="1" applyBorder="1" applyAlignment="1">
      <alignment horizontal="center" vertical="center" wrapText="1"/>
    </xf>
    <xf numFmtId="0" fontId="13" fillId="32" borderId="34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13" fillId="32" borderId="32" xfId="0" applyNumberFormat="1" applyFont="1" applyFill="1" applyBorder="1" applyAlignment="1">
      <alignment horizontal="center" vertical="center" wrapText="1"/>
    </xf>
    <xf numFmtId="0" fontId="13" fillId="32" borderId="35" xfId="0" applyNumberFormat="1" applyFont="1" applyFill="1" applyBorder="1" applyAlignment="1">
      <alignment horizontal="center" vertical="center"/>
    </xf>
    <xf numFmtId="0" fontId="13" fillId="32" borderId="12" xfId="0" applyNumberFormat="1" applyFont="1" applyFill="1" applyBorder="1" applyAlignment="1">
      <alignment horizontal="center" vertical="center"/>
    </xf>
    <xf numFmtId="0" fontId="9" fillId="32" borderId="12" xfId="57" applyNumberFormat="1" applyFont="1" applyFill="1" applyBorder="1" applyAlignment="1">
      <alignment horizontal="left" vertical="center" wrapText="1"/>
      <protection/>
    </xf>
    <xf numFmtId="49" fontId="20" fillId="32" borderId="36" xfId="57" applyNumberFormat="1" applyFont="1" applyFill="1" applyBorder="1" applyAlignment="1">
      <alignment horizontal="center"/>
      <protection/>
    </xf>
    <xf numFmtId="49" fontId="20" fillId="32" borderId="29" xfId="57" applyNumberFormat="1" applyFont="1" applyFill="1" applyBorder="1" applyAlignment="1">
      <alignment horizontal="center"/>
      <protection/>
    </xf>
    <xf numFmtId="0" fontId="10" fillId="32" borderId="35" xfId="57" applyNumberFormat="1" applyFont="1" applyFill="1" applyBorder="1" applyAlignment="1">
      <alignment horizontal="center" vertical="center" wrapText="1"/>
      <protection/>
    </xf>
    <xf numFmtId="0" fontId="10" fillId="32" borderId="12" xfId="57" applyNumberFormat="1" applyFont="1" applyFill="1" applyBorder="1" applyAlignment="1">
      <alignment horizontal="center" vertical="center" wrapText="1"/>
      <protection/>
    </xf>
    <xf numFmtId="0" fontId="10" fillId="32" borderId="28" xfId="57" applyNumberFormat="1" applyFont="1" applyFill="1" applyBorder="1" applyAlignment="1">
      <alignment horizontal="center" vertical="center" wrapText="1"/>
      <protection/>
    </xf>
    <xf numFmtId="49" fontId="20" fillId="32" borderId="37" xfId="57" applyNumberFormat="1" applyFont="1" applyFill="1" applyBorder="1" applyAlignment="1">
      <alignment horizontal="center"/>
      <protection/>
    </xf>
    <xf numFmtId="49" fontId="20" fillId="32" borderId="27" xfId="57" applyNumberFormat="1" applyFont="1" applyFill="1" applyBorder="1" applyAlignment="1">
      <alignment horizontal="center"/>
      <protection/>
    </xf>
    <xf numFmtId="0" fontId="20" fillId="32" borderId="28" xfId="57" applyNumberFormat="1" applyFont="1" applyFill="1" applyBorder="1" applyAlignment="1">
      <alignment horizontal="center" vertical="top"/>
      <protection/>
    </xf>
    <xf numFmtId="0" fontId="20" fillId="32" borderId="17" xfId="57" applyNumberFormat="1" applyFont="1" applyFill="1" applyBorder="1" applyAlignment="1">
      <alignment horizontal="left" wrapText="1"/>
      <protection/>
    </xf>
    <xf numFmtId="0" fontId="9" fillId="32" borderId="12" xfId="57" applyNumberFormat="1" applyFont="1" applyFill="1" applyBorder="1" applyAlignment="1">
      <alignment horizontal="left" wrapText="1" indent="1"/>
      <protection/>
    </xf>
    <xf numFmtId="0" fontId="7" fillId="32" borderId="0" xfId="57" applyNumberFormat="1" applyFont="1" applyFill="1" applyBorder="1" applyAlignment="1">
      <alignment horizontal="right"/>
      <protection/>
    </xf>
    <xf numFmtId="49" fontId="7" fillId="32" borderId="10" xfId="57" applyNumberFormat="1" applyFont="1" applyFill="1" applyBorder="1" applyAlignment="1">
      <alignment horizontal="center"/>
      <protection/>
    </xf>
    <xf numFmtId="0" fontId="7" fillId="32" borderId="0" xfId="57" applyNumberFormat="1" applyFont="1" applyFill="1" applyBorder="1" applyAlignment="1">
      <alignment horizontal="left"/>
      <protection/>
    </xf>
    <xf numFmtId="0" fontId="10" fillId="32" borderId="11" xfId="57" applyNumberFormat="1" applyFont="1" applyFill="1" applyBorder="1" applyAlignment="1">
      <alignment horizontal="center" vertical="top"/>
      <protection/>
    </xf>
    <xf numFmtId="0" fontId="8" fillId="32" borderId="10" xfId="0" applyNumberFormat="1" applyFont="1" applyFill="1" applyBorder="1" applyAlignment="1">
      <alignment horizontal="center"/>
    </xf>
    <xf numFmtId="49" fontId="7" fillId="32" borderId="10" xfId="57" applyNumberFormat="1" applyFont="1" applyFill="1" applyBorder="1" applyAlignment="1">
      <alignment horizontal="left"/>
      <protection/>
    </xf>
    <xf numFmtId="4" fontId="20" fillId="32" borderId="38" xfId="57" applyNumberFormat="1" applyFont="1" applyFill="1" applyBorder="1" applyAlignment="1">
      <alignment horizontal="center"/>
      <protection/>
    </xf>
    <xf numFmtId="4" fontId="20" fillId="32" borderId="29" xfId="57" applyNumberFormat="1" applyFont="1" applyFill="1" applyBorder="1" applyAlignment="1">
      <alignment horizontal="center"/>
      <protection/>
    </xf>
    <xf numFmtId="0" fontId="7" fillId="32" borderId="0" xfId="57" applyNumberFormat="1" applyFont="1" applyFill="1" applyAlignment="1">
      <alignment horizontal="left" wrapText="1"/>
      <protection/>
    </xf>
    <xf numFmtId="0" fontId="7" fillId="32" borderId="10" xfId="57" applyNumberFormat="1" applyFont="1" applyFill="1" applyBorder="1" applyAlignment="1">
      <alignment horizontal="center" wrapText="1"/>
      <protection/>
    </xf>
    <xf numFmtId="0" fontId="7" fillId="32" borderId="10" xfId="57" applyNumberFormat="1" applyFont="1" applyFill="1" applyBorder="1" applyAlignment="1">
      <alignment horizontal="center"/>
      <protection/>
    </xf>
    <xf numFmtId="49" fontId="20" fillId="32" borderId="39" xfId="57" applyNumberFormat="1" applyFont="1" applyFill="1" applyBorder="1" applyAlignment="1">
      <alignment horizontal="center"/>
      <protection/>
    </xf>
    <xf numFmtId="49" fontId="20" fillId="32" borderId="40" xfId="57" applyNumberFormat="1" applyFont="1" applyFill="1" applyBorder="1" applyAlignment="1">
      <alignment horizontal="center"/>
      <protection/>
    </xf>
    <xf numFmtId="4" fontId="21" fillId="32" borderId="27" xfId="0" applyNumberFormat="1" applyFont="1" applyFill="1" applyBorder="1" applyAlignment="1">
      <alignment horizontal="center"/>
    </xf>
    <xf numFmtId="4" fontId="20" fillId="32" borderId="41" xfId="57" applyNumberFormat="1" applyFont="1" applyFill="1" applyBorder="1" applyAlignment="1">
      <alignment horizontal="center"/>
      <protection/>
    </xf>
    <xf numFmtId="4" fontId="20" fillId="32" borderId="40" xfId="57" applyNumberFormat="1" applyFont="1" applyFill="1" applyBorder="1" applyAlignment="1">
      <alignment horizontal="center"/>
      <protection/>
    </xf>
    <xf numFmtId="4" fontId="21" fillId="32" borderId="29" xfId="0" applyNumberFormat="1" applyFont="1" applyFill="1" applyBorder="1" applyAlignment="1">
      <alignment horizontal="center"/>
    </xf>
    <xf numFmtId="0" fontId="10" fillId="32" borderId="34" xfId="57" applyNumberFormat="1" applyFont="1" applyFill="1" applyBorder="1" applyAlignment="1">
      <alignment horizontal="center"/>
      <protection/>
    </xf>
    <xf numFmtId="0" fontId="10" fillId="32" borderId="10" xfId="57" applyNumberFormat="1" applyFont="1" applyFill="1" applyBorder="1" applyAlignment="1">
      <alignment horizontal="center"/>
      <protection/>
    </xf>
    <xf numFmtId="4" fontId="21" fillId="32" borderId="40" xfId="0" applyNumberFormat="1" applyFont="1" applyFill="1" applyBorder="1" applyAlignment="1">
      <alignment horizontal="center"/>
    </xf>
    <xf numFmtId="4" fontId="20" fillId="32" borderId="42" xfId="57" applyNumberFormat="1" applyFont="1" applyFill="1" applyBorder="1" applyAlignment="1">
      <alignment horizontal="center"/>
      <protection/>
    </xf>
    <xf numFmtId="4" fontId="20" fillId="32" borderId="43" xfId="57" applyNumberFormat="1" applyFont="1" applyFill="1" applyBorder="1" applyAlignment="1">
      <alignment horizontal="center"/>
      <protection/>
    </xf>
    <xf numFmtId="4" fontId="20" fillId="32" borderId="44" xfId="57" applyNumberFormat="1" applyFont="1" applyFill="1" applyBorder="1" applyAlignment="1">
      <alignment horizontal="center"/>
      <protection/>
    </xf>
    <xf numFmtId="0" fontId="20" fillId="32" borderId="12" xfId="57" applyNumberFormat="1" applyFont="1" applyFill="1" applyBorder="1" applyAlignment="1">
      <alignment horizontal="left" vertical="center" wrapText="1"/>
      <protection/>
    </xf>
    <xf numFmtId="0" fontId="20" fillId="32" borderId="12" xfId="57" applyNumberFormat="1" applyFont="1" applyFill="1" applyBorder="1" applyAlignment="1">
      <alignment horizontal="left" vertical="center" wrapText="1" indent="1"/>
      <protection/>
    </xf>
    <xf numFmtId="0" fontId="29" fillId="32" borderId="11" xfId="57" applyNumberFormat="1" applyFont="1" applyFill="1" applyBorder="1" applyAlignment="1">
      <alignment horizontal="right"/>
      <protection/>
    </xf>
    <xf numFmtId="2" fontId="20" fillId="32" borderId="40" xfId="57" applyNumberFormat="1" applyFont="1" applyFill="1" applyBorder="1" applyAlignment="1">
      <alignment horizontal="center"/>
      <protection/>
    </xf>
    <xf numFmtId="2" fontId="21" fillId="32" borderId="40" xfId="0" applyNumberFormat="1" applyFont="1" applyFill="1" applyBorder="1" applyAlignment="1">
      <alignment horizontal="center"/>
    </xf>
    <xf numFmtId="2" fontId="21" fillId="32" borderId="44" xfId="0" applyNumberFormat="1" applyFont="1" applyFill="1" applyBorder="1" applyAlignment="1">
      <alignment horizontal="center"/>
    </xf>
    <xf numFmtId="0" fontId="20" fillId="32" borderId="40" xfId="57" applyNumberFormat="1" applyFont="1" applyFill="1" applyBorder="1" applyAlignment="1">
      <alignment horizontal="center" vertical="top"/>
      <protection/>
    </xf>
    <xf numFmtId="0" fontId="20" fillId="32" borderId="33" xfId="57" applyNumberFormat="1" applyFont="1" applyFill="1" applyBorder="1" applyAlignment="1">
      <alignment horizontal="center" vertical="center" wrapText="1"/>
      <protection/>
    </xf>
    <xf numFmtId="0" fontId="20" fillId="32" borderId="31" xfId="57" applyNumberFormat="1" applyFont="1" applyFill="1" applyBorder="1" applyAlignment="1">
      <alignment horizontal="center" vertical="center" wrapText="1"/>
      <protection/>
    </xf>
    <xf numFmtId="0" fontId="20" fillId="32" borderId="34" xfId="57" applyNumberFormat="1" applyFont="1" applyFill="1" applyBorder="1" applyAlignment="1">
      <alignment horizontal="center" vertical="center" wrapText="1"/>
      <protection/>
    </xf>
    <xf numFmtId="0" fontId="20" fillId="32" borderId="10" xfId="57" applyNumberFormat="1" applyFont="1" applyFill="1" applyBorder="1" applyAlignment="1">
      <alignment horizontal="center" vertical="center" wrapText="1"/>
      <protection/>
    </xf>
    <xf numFmtId="0" fontId="20" fillId="32" borderId="32" xfId="57" applyNumberFormat="1" applyFont="1" applyFill="1" applyBorder="1" applyAlignment="1">
      <alignment horizontal="center" vertical="center" wrapText="1"/>
      <protection/>
    </xf>
    <xf numFmtId="0" fontId="20" fillId="32" borderId="34" xfId="57" applyNumberFormat="1" applyFont="1" applyFill="1" applyBorder="1" applyAlignment="1">
      <alignment horizontal="center" vertical="center"/>
      <protection/>
    </xf>
    <xf numFmtId="0" fontId="20" fillId="32" borderId="10" xfId="57" applyNumberFormat="1" applyFont="1" applyFill="1" applyBorder="1" applyAlignment="1">
      <alignment horizontal="center" vertical="center"/>
      <protection/>
    </xf>
    <xf numFmtId="0" fontId="20" fillId="32" borderId="32" xfId="57" applyNumberFormat="1" applyFont="1" applyFill="1" applyBorder="1" applyAlignment="1">
      <alignment horizontal="center" vertical="center"/>
      <protection/>
    </xf>
    <xf numFmtId="0" fontId="20" fillId="32" borderId="33" xfId="57" applyNumberFormat="1" applyFont="1" applyFill="1" applyBorder="1" applyAlignment="1">
      <alignment horizontal="center" vertical="center"/>
      <protection/>
    </xf>
    <xf numFmtId="0" fontId="20" fillId="32" borderId="0" xfId="57" applyNumberFormat="1" applyFont="1" applyFill="1" applyBorder="1" applyAlignment="1">
      <alignment horizontal="center" vertical="center"/>
      <protection/>
    </xf>
    <xf numFmtId="0" fontId="20" fillId="32" borderId="31" xfId="57" applyNumberFormat="1" applyFont="1" applyFill="1" applyBorder="1" applyAlignment="1">
      <alignment horizontal="center" vertical="center"/>
      <protection/>
    </xf>
    <xf numFmtId="0" fontId="12" fillId="32" borderId="0" xfId="57" applyFont="1" applyFill="1" applyAlignment="1">
      <alignment horizontal="center" vertical="center"/>
      <protection/>
    </xf>
    <xf numFmtId="49" fontId="20" fillId="32" borderId="13" xfId="57" applyNumberFormat="1" applyFont="1" applyFill="1" applyBorder="1" applyAlignment="1">
      <alignment horizontal="center"/>
      <protection/>
    </xf>
    <xf numFmtId="49" fontId="20" fillId="32" borderId="14" xfId="57" applyNumberFormat="1" applyFont="1" applyFill="1" applyBorder="1" applyAlignment="1">
      <alignment horizontal="center"/>
      <protection/>
    </xf>
    <xf numFmtId="49" fontId="20" fillId="32" borderId="45" xfId="57" applyNumberFormat="1" applyFont="1" applyFill="1" applyBorder="1" applyAlignment="1">
      <alignment horizontal="center"/>
      <protection/>
    </xf>
    <xf numFmtId="0" fontId="20" fillId="32" borderId="43" xfId="57" applyNumberFormat="1" applyFont="1" applyFill="1" applyBorder="1" applyAlignment="1">
      <alignment horizontal="center"/>
      <protection/>
    </xf>
    <xf numFmtId="2" fontId="20" fillId="32" borderId="38" xfId="57" applyNumberFormat="1" applyFont="1" applyFill="1" applyBorder="1" applyAlignment="1">
      <alignment horizontal="center"/>
      <protection/>
    </xf>
    <xf numFmtId="0" fontId="20" fillId="32" borderId="38" xfId="57" applyNumberFormat="1" applyFont="1" applyFill="1" applyBorder="1" applyAlignment="1">
      <alignment horizontal="center"/>
      <protection/>
    </xf>
    <xf numFmtId="0" fontId="20" fillId="32" borderId="46" xfId="57" applyNumberFormat="1" applyFont="1" applyFill="1" applyBorder="1" applyAlignment="1">
      <alignment horizontal="center"/>
      <protection/>
    </xf>
    <xf numFmtId="0" fontId="7" fillId="32" borderId="47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horizontal="center"/>
    </xf>
    <xf numFmtId="49" fontId="8" fillId="32" borderId="26" xfId="0" applyNumberFormat="1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7" xfId="0" applyNumberFormat="1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7" xfId="0" applyNumberFormat="1" applyFont="1" applyFill="1" applyBorder="1" applyAlignment="1">
      <alignment horizontal="center"/>
    </xf>
    <xf numFmtId="0" fontId="20" fillId="32" borderId="48" xfId="57" applyNumberFormat="1" applyFont="1" applyFill="1" applyBorder="1" applyAlignment="1">
      <alignment horizontal="center" vertical="top"/>
      <protection/>
    </xf>
    <xf numFmtId="0" fontId="20" fillId="32" borderId="40" xfId="57" applyNumberFormat="1" applyFont="1" applyFill="1" applyBorder="1" applyAlignment="1">
      <alignment horizontal="center"/>
      <protection/>
    </xf>
    <xf numFmtId="0" fontId="20" fillId="32" borderId="44" xfId="57" applyNumberFormat="1" applyFont="1" applyFill="1" applyBorder="1" applyAlignment="1">
      <alignment horizontal="center"/>
      <protection/>
    </xf>
    <xf numFmtId="49" fontId="7" fillId="32" borderId="16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center"/>
    </xf>
    <xf numFmtId="49" fontId="8" fillId="32" borderId="18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19" xfId="0" applyNumberFormat="1" applyFont="1" applyFill="1" applyBorder="1" applyAlignment="1">
      <alignment horizontal="center"/>
    </xf>
    <xf numFmtId="49" fontId="8" fillId="32" borderId="2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0" fontId="20" fillId="32" borderId="41" xfId="57" applyNumberFormat="1" applyFont="1" applyFill="1" applyBorder="1" applyAlignment="1">
      <alignment horizontal="center"/>
      <protection/>
    </xf>
    <xf numFmtId="0" fontId="20" fillId="32" borderId="42" xfId="57" applyNumberFormat="1" applyFont="1" applyFill="1" applyBorder="1" applyAlignment="1">
      <alignment horizontal="center"/>
      <protection/>
    </xf>
    <xf numFmtId="0" fontId="22" fillId="32" borderId="11" xfId="57" applyNumberFormat="1" applyFont="1" applyFill="1" applyBorder="1" applyAlignment="1">
      <alignment horizontal="right"/>
      <protection/>
    </xf>
    <xf numFmtId="0" fontId="8" fillId="32" borderId="12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20" fillId="32" borderId="22" xfId="57" applyNumberFormat="1" applyFont="1" applyFill="1" applyBorder="1" applyAlignment="1">
      <alignment horizontal="center" vertical="center"/>
      <protection/>
    </xf>
    <xf numFmtId="0" fontId="20" fillId="32" borderId="11" xfId="57" applyNumberFormat="1" applyFont="1" applyFill="1" applyBorder="1" applyAlignment="1">
      <alignment horizontal="center" vertical="center"/>
      <protection/>
    </xf>
    <xf numFmtId="0" fontId="20" fillId="32" borderId="23" xfId="57" applyNumberFormat="1" applyFont="1" applyFill="1" applyBorder="1" applyAlignment="1">
      <alignment horizontal="center" vertical="center"/>
      <protection/>
    </xf>
    <xf numFmtId="0" fontId="20" fillId="32" borderId="22" xfId="57" applyNumberFormat="1" applyFont="1" applyFill="1" applyBorder="1" applyAlignment="1">
      <alignment horizontal="center" vertical="center" wrapText="1"/>
      <protection/>
    </xf>
    <xf numFmtId="0" fontId="20" fillId="32" borderId="23" xfId="57" applyNumberFormat="1" applyFont="1" applyFill="1" applyBorder="1" applyAlignment="1">
      <alignment horizontal="center" vertical="center" wrapText="1"/>
      <protection/>
    </xf>
    <xf numFmtId="49" fontId="7" fillId="32" borderId="0" xfId="57" applyNumberFormat="1" applyFont="1" applyFill="1" applyAlignment="1">
      <alignment horizontal="left"/>
      <protection/>
    </xf>
    <xf numFmtId="49" fontId="7" fillId="32" borderId="0" xfId="57" applyNumberFormat="1" applyFont="1" applyFill="1" applyAlignment="1">
      <alignment horizontal="right"/>
      <protection/>
    </xf>
    <xf numFmtId="0" fontId="24" fillId="32" borderId="10" xfId="0" applyFont="1" applyFill="1" applyBorder="1" applyAlignment="1">
      <alignment horizontal="left"/>
    </xf>
    <xf numFmtId="49" fontId="7" fillId="32" borderId="13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/>
    </xf>
    <xf numFmtId="0" fontId="20" fillId="32" borderId="35" xfId="57" applyNumberFormat="1" applyFont="1" applyFill="1" applyBorder="1" applyAlignment="1">
      <alignment horizontal="center" vertical="center"/>
      <protection/>
    </xf>
    <xf numFmtId="0" fontId="20" fillId="32" borderId="12" xfId="57" applyNumberFormat="1" applyFont="1" applyFill="1" applyBorder="1" applyAlignment="1">
      <alignment horizontal="center" vertical="center"/>
      <protection/>
    </xf>
    <xf numFmtId="0" fontId="20" fillId="32" borderId="28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9" xfId="57" applyNumberFormat="1" applyFont="1" applyFill="1" applyBorder="1" applyAlignment="1">
      <alignment horizontal="right" vertical="center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2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left" vertical="center" wrapText="1"/>
      <protection/>
    </xf>
    <xf numFmtId="0" fontId="7" fillId="0" borderId="28" xfId="57" applyNumberFormat="1" applyFont="1" applyFill="1" applyBorder="1" applyAlignment="1">
      <alignment horizontal="left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12" fillId="0" borderId="13" xfId="57" applyNumberFormat="1" applyFont="1" applyFill="1" applyBorder="1" applyAlignment="1">
      <alignment horizontal="center" vertical="center"/>
      <protection/>
    </xf>
    <xf numFmtId="49" fontId="12" fillId="0" borderId="14" xfId="57" applyNumberFormat="1" applyFont="1" applyFill="1" applyBorder="1" applyAlignment="1">
      <alignment horizontal="center" vertical="center"/>
      <protection/>
    </xf>
    <xf numFmtId="49" fontId="12" fillId="0" borderId="45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left" vertical="center" wrapText="1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7" fillId="0" borderId="47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top"/>
      <protection/>
    </xf>
    <xf numFmtId="0" fontId="16" fillId="0" borderId="0" xfId="0" applyFont="1" applyAlignment="1">
      <alignment horizontal="center"/>
    </xf>
    <xf numFmtId="0" fontId="7" fillId="0" borderId="35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8" fillId="0" borderId="4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0" fontId="7" fillId="0" borderId="49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48" xfId="57" applyNumberFormat="1" applyFont="1" applyFill="1" applyBorder="1" applyAlignment="1">
      <alignment horizontal="center" vertical="top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3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Alignment="1">
      <alignment horizontal="left" wrapText="1"/>
      <protection/>
    </xf>
    <xf numFmtId="49" fontId="7" fillId="0" borderId="10" xfId="57" applyNumberFormat="1" applyFont="1" applyFill="1" applyBorder="1" applyAlignment="1">
      <alignment horizontal="left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70" workbookViewId="0" topLeftCell="A13">
      <selection activeCell="DQ8" sqref="DQ8"/>
    </sheetView>
  </sheetViews>
  <sheetFormatPr defaultColWidth="0.85546875" defaultRowHeight="15"/>
  <cols>
    <col min="1" max="16384" width="0.85546875" style="1" customWidth="1"/>
  </cols>
  <sheetData>
    <row r="1" spans="28:108" s="53" customFormat="1" ht="10.5" customHeight="1"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DD1" s="55" t="s">
        <v>152</v>
      </c>
    </row>
    <row r="2" spans="28:108" s="53" customFormat="1" ht="71.25" customHeight="1"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160" t="s">
        <v>134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</row>
    <row r="3" spans="28:108" s="49" customFormat="1" ht="14.25" customHeight="1"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170" t="s">
        <v>15</v>
      </c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4" spans="28:108" s="51" customFormat="1" ht="8.25"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</row>
    <row r="5" spans="28:108" s="62" customFormat="1" ht="12.75"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DD5" s="64" t="s">
        <v>153</v>
      </c>
    </row>
    <row r="6" s="46" customFormat="1" ht="15"/>
    <row r="7" spans="1:108" s="56" customFormat="1" ht="13.5">
      <c r="A7" s="161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</row>
    <row r="8" spans="1:108" s="56" customFormat="1" ht="28.5" customHeight="1">
      <c r="A8" s="162" t="s">
        <v>133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</row>
    <row r="9" s="46" customFormat="1" ht="15"/>
    <row r="10" spans="94:108" ht="13.5" thickBot="1">
      <c r="CP10" s="171" t="s">
        <v>147</v>
      </c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3"/>
    </row>
    <row r="11" spans="36:108" ht="12.75">
      <c r="AJ11" s="141" t="s">
        <v>155</v>
      </c>
      <c r="AK11" s="141"/>
      <c r="AL11" s="141"/>
      <c r="AM11" s="141"/>
      <c r="AN11" s="141"/>
      <c r="AO11" s="141"/>
      <c r="AP11" s="141"/>
      <c r="AQ11" s="141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6">
        <v>20</v>
      </c>
      <c r="BG11" s="166"/>
      <c r="BH11" s="166"/>
      <c r="BI11" s="166"/>
      <c r="BJ11" s="140"/>
      <c r="BK11" s="140"/>
      <c r="BL11" s="140"/>
      <c r="BM11" s="140"/>
      <c r="BN11" s="174" t="s">
        <v>141</v>
      </c>
      <c r="BO11" s="174"/>
      <c r="BP11" s="174"/>
      <c r="BQ11" s="174"/>
      <c r="CN11" s="47" t="s">
        <v>142</v>
      </c>
      <c r="CP11" s="175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7"/>
    </row>
    <row r="12" spans="78:108" ht="30" customHeight="1">
      <c r="BZ12" s="142" t="s">
        <v>170</v>
      </c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P12" s="146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8"/>
    </row>
    <row r="13" spans="92:108" ht="12.75">
      <c r="CN13" s="47" t="s">
        <v>151</v>
      </c>
      <c r="CP13" s="146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8"/>
    </row>
    <row r="14" spans="1:108" ht="12.75">
      <c r="A14" s="1" t="s">
        <v>149</v>
      </c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N14" s="47" t="s">
        <v>150</v>
      </c>
      <c r="CP14" s="146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8"/>
    </row>
    <row r="15" spans="1:108" ht="12.75">
      <c r="A15" s="1" t="s">
        <v>4</v>
      </c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P15" s="146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</row>
    <row r="16" spans="28:108" s="46" customFormat="1" ht="15">
      <c r="AB16" s="150" t="s">
        <v>132</v>
      </c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P16" s="151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3"/>
    </row>
    <row r="17" spans="1:108" ht="41.25" customHeight="1">
      <c r="A17" s="163" t="s">
        <v>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N17" s="47" t="s">
        <v>6</v>
      </c>
      <c r="CP17" s="154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6"/>
    </row>
    <row r="18" spans="1:108" ht="30" customHeight="1">
      <c r="A18" s="163" t="s">
        <v>172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N18" s="47" t="s">
        <v>148</v>
      </c>
      <c r="CP18" s="146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8"/>
    </row>
    <row r="19" spans="1:108" ht="13.5" thickBot="1">
      <c r="A19" s="1" t="s">
        <v>173</v>
      </c>
      <c r="CP19" s="143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5"/>
    </row>
    <row r="21" ht="12.75">
      <c r="A21" s="1" t="s">
        <v>7</v>
      </c>
    </row>
    <row r="22" ht="6" customHeight="1"/>
    <row r="23" spans="1:108" ht="12.75">
      <c r="A23" s="138" t="s">
        <v>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</row>
    <row r="24" spans="1:108" ht="12.75">
      <c r="A24" s="139" t="s">
        <v>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</row>
    <row r="25" ht="3" customHeight="1"/>
    <row r="26" ht="12.75">
      <c r="A26" s="1" t="s">
        <v>10</v>
      </c>
    </row>
    <row r="27" ht="8.25" customHeight="1"/>
    <row r="28" spans="1:108" ht="12.75">
      <c r="A28" s="138" t="s">
        <v>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</row>
    <row r="29" spans="1:108" ht="12.75">
      <c r="A29" s="139" t="s">
        <v>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</row>
    <row r="30" ht="3" customHeight="1"/>
    <row r="31" ht="12.75">
      <c r="A31" s="1" t="s">
        <v>11</v>
      </c>
    </row>
    <row r="32" spans="1:108" ht="12.75">
      <c r="A32" s="138" t="s">
        <v>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</row>
    <row r="33" spans="1:108" ht="12.75">
      <c r="A33" s="139" t="s">
        <v>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</row>
    <row r="35" ht="12.75">
      <c r="A35" s="1" t="s">
        <v>12</v>
      </c>
    </row>
    <row r="36" ht="12.75">
      <c r="A36" s="1" t="s">
        <v>13</v>
      </c>
    </row>
    <row r="37" spans="1:105" ht="12.75">
      <c r="A37" s="1" t="s">
        <v>14</v>
      </c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57"/>
      <c r="BK37" s="57"/>
      <c r="BL37" s="57"/>
      <c r="BM37" s="44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</row>
    <row r="38" spans="34:105" s="46" customFormat="1" ht="15">
      <c r="AH38" s="150" t="s">
        <v>137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58"/>
      <c r="BK38" s="58"/>
      <c r="BL38" s="58"/>
      <c r="BM38" s="59"/>
      <c r="BN38" s="60"/>
      <c r="BO38" s="60"/>
      <c r="BP38" s="168" t="s">
        <v>139</v>
      </c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</row>
    <row r="39" spans="34:64" ht="6" customHeight="1"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</row>
    <row r="40" spans="1:105" ht="12.75">
      <c r="A40" s="1" t="s">
        <v>183</v>
      </c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57"/>
      <c r="BK40" s="57"/>
      <c r="BL40" s="57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</row>
    <row r="41" spans="34:105" s="46" customFormat="1" ht="15">
      <c r="AH41" s="150" t="s">
        <v>137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58"/>
      <c r="BK41" s="58"/>
      <c r="BL41" s="58"/>
      <c r="BM41" s="60"/>
      <c r="BN41" s="60"/>
      <c r="BO41" s="60"/>
      <c r="BP41" s="168" t="s">
        <v>186</v>
      </c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</row>
    <row r="42" ht="6" customHeight="1"/>
    <row r="43" spans="1:33" s="48" customFormat="1" ht="12">
      <c r="A43" s="169" t="s">
        <v>140</v>
      </c>
      <c r="B43" s="169"/>
      <c r="C43" s="149"/>
      <c r="D43" s="149"/>
      <c r="E43" s="149"/>
      <c r="F43" s="149"/>
      <c r="G43" s="167" t="s">
        <v>140</v>
      </c>
      <c r="H43" s="167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8">
        <v>20</v>
      </c>
      <c r="W43" s="158"/>
      <c r="X43" s="158"/>
      <c r="Y43" s="158"/>
      <c r="Z43" s="159"/>
      <c r="AA43" s="159"/>
      <c r="AB43" s="159"/>
      <c r="AC43" s="159"/>
      <c r="AD43" s="167" t="s">
        <v>141</v>
      </c>
      <c r="AE43" s="167"/>
      <c r="AF43" s="167"/>
      <c r="AG43" s="167"/>
    </row>
    <row r="44" ht="3" customHeight="1"/>
  </sheetData>
  <sheetProtection/>
  <mergeCells count="47">
    <mergeCell ref="AH41:BI41"/>
    <mergeCell ref="A18:AA18"/>
    <mergeCell ref="AH37:BI37"/>
    <mergeCell ref="AZ3:DD3"/>
    <mergeCell ref="CP14:DD14"/>
    <mergeCell ref="BP37:DA37"/>
    <mergeCell ref="CP10:DD10"/>
    <mergeCell ref="BN11:BQ11"/>
    <mergeCell ref="CP11:DD11"/>
    <mergeCell ref="AB18:BZ18"/>
    <mergeCell ref="AH38:BI38"/>
    <mergeCell ref="AD43:AG43"/>
    <mergeCell ref="BP38:DA38"/>
    <mergeCell ref="A32:DD32"/>
    <mergeCell ref="A43:B43"/>
    <mergeCell ref="C43:F43"/>
    <mergeCell ref="G43:H43"/>
    <mergeCell ref="BP40:DA40"/>
    <mergeCell ref="BP41:DA41"/>
    <mergeCell ref="AH40:BI40"/>
    <mergeCell ref="AZ2:DD2"/>
    <mergeCell ref="A7:DD7"/>
    <mergeCell ref="A8:DD8"/>
    <mergeCell ref="A17:AA17"/>
    <mergeCell ref="AB17:BZ17"/>
    <mergeCell ref="AR11:BE11"/>
    <mergeCell ref="BF11:BI11"/>
    <mergeCell ref="CP13:DD13"/>
    <mergeCell ref="AB14:BZ14"/>
    <mergeCell ref="CP12:DD12"/>
    <mergeCell ref="I43:U43"/>
    <mergeCell ref="CP15:DD15"/>
    <mergeCell ref="AB16:BZ16"/>
    <mergeCell ref="CP16:DD17"/>
    <mergeCell ref="AB15:BZ15"/>
    <mergeCell ref="V43:Y43"/>
    <mergeCell ref="Z43:AC43"/>
    <mergeCell ref="A24:DD24"/>
    <mergeCell ref="A33:DD33"/>
    <mergeCell ref="A23:DD23"/>
    <mergeCell ref="A28:DD28"/>
    <mergeCell ref="A29:DD29"/>
    <mergeCell ref="BJ11:BM11"/>
    <mergeCell ref="AJ11:AQ11"/>
    <mergeCell ref="BZ12:CN12"/>
    <mergeCell ref="CP19:DD19"/>
    <mergeCell ref="CP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104"/>
  <sheetViews>
    <sheetView showGridLines="0" tabSelected="1" zoomScale="130" zoomScaleNormal="130" zoomScaleSheetLayoutView="120" workbookViewId="0" topLeftCell="A1">
      <selection activeCell="Y96" sqref="Y96:AE96"/>
    </sheetView>
  </sheetViews>
  <sheetFormatPr defaultColWidth="0.85546875" defaultRowHeight="15"/>
  <cols>
    <col min="1" max="17" width="0.85546875" style="68" customWidth="1"/>
    <col min="18" max="18" width="6.140625" style="68" customWidth="1"/>
    <col min="19" max="30" width="0.85546875" style="68" customWidth="1"/>
    <col min="31" max="31" width="2.8515625" style="68" customWidth="1"/>
    <col min="32" max="45" width="0.85546875" style="68" customWidth="1"/>
    <col min="46" max="46" width="2.28125" style="68" customWidth="1"/>
    <col min="47" max="60" width="0.85546875" style="68" customWidth="1"/>
    <col min="61" max="61" width="3.140625" style="68" customWidth="1"/>
    <col min="62" max="99" width="0.85546875" style="68" customWidth="1"/>
    <col min="100" max="100" width="0.71875" style="68" customWidth="1"/>
    <col min="101" max="101" width="0.85546875" style="68" hidden="1" customWidth="1"/>
    <col min="102" max="142" width="0.85546875" style="68" customWidth="1"/>
    <col min="143" max="143" width="1.7109375" style="68" customWidth="1"/>
    <col min="144" max="167" width="0.85546875" style="68" customWidth="1"/>
    <col min="168" max="168" width="10.00390625" style="68" customWidth="1"/>
    <col min="169" max="16384" width="0.85546875" style="68" customWidth="1"/>
  </cols>
  <sheetData>
    <row r="1" spans="167:168" s="66" customFormat="1" ht="12.75">
      <c r="FK1" s="67" t="s">
        <v>16</v>
      </c>
      <c r="FL1" s="68"/>
    </row>
    <row r="2" s="66" customFormat="1" ht="10.5" customHeight="1">
      <c r="FL2" s="68"/>
    </row>
    <row r="3" spans="1:168" s="70" customFormat="1" ht="10.5" customHeight="1">
      <c r="A3" s="185" t="s">
        <v>17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69"/>
    </row>
    <row r="4" spans="2:168" s="70" customFormat="1" ht="3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L4" s="69"/>
    </row>
    <row r="5" spans="1:168" s="73" customFormat="1" ht="11.25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G5" s="72"/>
      <c r="EH5" s="72"/>
      <c r="EI5" s="72"/>
      <c r="EJ5" s="72"/>
      <c r="EK5" s="72"/>
      <c r="EL5" s="72"/>
      <c r="EM5" s="72"/>
      <c r="EN5" s="72"/>
      <c r="EO5" s="72"/>
      <c r="EP5" s="293" t="s">
        <v>147</v>
      </c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5"/>
      <c r="FL5" s="74"/>
    </row>
    <row r="6" spans="1:168" s="76" customFormat="1" ht="10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S6" s="329" t="s">
        <v>203</v>
      </c>
      <c r="BT6" s="329"/>
      <c r="BU6" s="329"/>
      <c r="BV6" s="329"/>
      <c r="BW6" s="329"/>
      <c r="BX6" s="245" t="s">
        <v>204</v>
      </c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329" t="s">
        <v>156</v>
      </c>
      <c r="CL6" s="329"/>
      <c r="CM6" s="329"/>
      <c r="CN6" s="249" t="s">
        <v>205</v>
      </c>
      <c r="CO6" s="249"/>
      <c r="CP6" s="249"/>
      <c r="CQ6" s="328" t="s">
        <v>141</v>
      </c>
      <c r="CR6" s="328"/>
      <c r="CS6" s="328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G6" s="75"/>
      <c r="EH6" s="75"/>
      <c r="EI6" s="75"/>
      <c r="EJ6" s="75"/>
      <c r="EK6" s="75"/>
      <c r="EL6" s="75"/>
      <c r="EM6" s="75"/>
      <c r="EN6" s="77" t="s">
        <v>142</v>
      </c>
      <c r="EO6" s="75"/>
      <c r="EP6" s="296"/>
      <c r="EQ6" s="297"/>
      <c r="ER6" s="297"/>
      <c r="ES6" s="297"/>
      <c r="ET6" s="297"/>
      <c r="EU6" s="297"/>
      <c r="EV6" s="297"/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8"/>
      <c r="FL6" s="74"/>
    </row>
    <row r="7" spans="1:168" s="76" customFormat="1" ht="10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G7" s="78"/>
      <c r="EH7" s="78"/>
      <c r="EI7" s="78"/>
      <c r="EJ7" s="78"/>
      <c r="EK7" s="78"/>
      <c r="EL7" s="78"/>
      <c r="EM7" s="78"/>
      <c r="EN7" s="79" t="s">
        <v>151</v>
      </c>
      <c r="EO7" s="78"/>
      <c r="EP7" s="299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1"/>
      <c r="FL7" s="74"/>
    </row>
    <row r="8" spans="1:168" s="87" customFormat="1" ht="10.5" customHeight="1">
      <c r="A8" s="80" t="s">
        <v>149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83"/>
      <c r="U8" s="83"/>
      <c r="V8" s="83"/>
      <c r="W8" s="83"/>
      <c r="X8" s="83"/>
      <c r="Y8" s="83"/>
      <c r="Z8" s="83"/>
      <c r="AA8" s="83"/>
      <c r="AB8" s="330" t="s">
        <v>213</v>
      </c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5"/>
      <c r="EH8" s="85"/>
      <c r="EI8" s="85"/>
      <c r="EJ8" s="86"/>
      <c r="EL8" s="88"/>
      <c r="EM8" s="88"/>
      <c r="EN8" s="79" t="s">
        <v>150</v>
      </c>
      <c r="EO8" s="77"/>
      <c r="EP8" s="302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4"/>
      <c r="FL8" s="89"/>
    </row>
    <row r="9" spans="1:168" s="87" customFormat="1" ht="9.75" customHeight="1">
      <c r="A9" s="80" t="s">
        <v>135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83"/>
      <c r="U9" s="83"/>
      <c r="V9" s="83"/>
      <c r="W9" s="83"/>
      <c r="X9" s="83"/>
      <c r="Y9" s="83"/>
      <c r="Z9" s="83"/>
      <c r="AA9" s="83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5"/>
      <c r="EH9" s="85"/>
      <c r="EI9" s="85"/>
      <c r="EJ9" s="86"/>
      <c r="EL9" s="88"/>
      <c r="EM9" s="88"/>
      <c r="EN9" s="67"/>
      <c r="EO9" s="77"/>
      <c r="EP9" s="311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3"/>
      <c r="FL9" s="89"/>
    </row>
    <row r="10" spans="1:168" s="91" customFormat="1" ht="9.75" customHeight="1">
      <c r="A10" s="80" t="s">
        <v>136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5"/>
      <c r="EH10" s="85"/>
      <c r="EI10" s="85"/>
      <c r="EJ10" s="85"/>
      <c r="EL10" s="92"/>
      <c r="EM10" s="92"/>
      <c r="EN10" s="93" t="s">
        <v>18</v>
      </c>
      <c r="EO10" s="94"/>
      <c r="EP10" s="314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6"/>
      <c r="FL10" s="95"/>
    </row>
    <row r="11" spans="1:168" s="87" customFormat="1" ht="10.5" customHeight="1">
      <c r="A11" s="80" t="s">
        <v>172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  <c r="T11" s="83"/>
      <c r="U11" s="83"/>
      <c r="V11" s="83"/>
      <c r="W11" s="83"/>
      <c r="X11" s="83"/>
      <c r="Y11" s="83"/>
      <c r="Z11" s="83"/>
      <c r="AA11" s="83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5"/>
      <c r="EH11" s="85"/>
      <c r="EI11" s="85"/>
      <c r="EJ11" s="86"/>
      <c r="EK11" s="96"/>
      <c r="EL11" s="88"/>
      <c r="EM11" s="97"/>
      <c r="EN11" s="77" t="s">
        <v>148</v>
      </c>
      <c r="EO11" s="94"/>
      <c r="EP11" s="302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4"/>
      <c r="FL11" s="89"/>
    </row>
    <row r="12" spans="1:168" s="87" customFormat="1" ht="10.5" customHeight="1">
      <c r="A12" s="80" t="s">
        <v>173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3"/>
      <c r="T12" s="83"/>
      <c r="U12" s="83"/>
      <c r="V12" s="83"/>
      <c r="W12" s="83"/>
      <c r="X12" s="83"/>
      <c r="Z12" s="83"/>
      <c r="AA12" s="83"/>
      <c r="AB12" s="83"/>
      <c r="AC12" s="83"/>
      <c r="AD12" s="83"/>
      <c r="AE12" s="83"/>
      <c r="AF12" s="83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96"/>
      <c r="DU12" s="96"/>
      <c r="DV12" s="96"/>
      <c r="DW12" s="96"/>
      <c r="DX12" s="96"/>
      <c r="DY12" s="96"/>
      <c r="DZ12" s="96"/>
      <c r="EA12" s="86"/>
      <c r="EB12" s="86"/>
      <c r="EC12" s="86"/>
      <c r="ED12" s="86"/>
      <c r="EE12" s="86"/>
      <c r="EF12" s="86"/>
      <c r="EG12" s="96"/>
      <c r="EH12" s="86"/>
      <c r="EI12" s="86"/>
      <c r="EJ12" s="96"/>
      <c r="EK12" s="96"/>
      <c r="EL12" s="88"/>
      <c r="EM12" s="97"/>
      <c r="EO12" s="94"/>
      <c r="EP12" s="308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10"/>
      <c r="FL12" s="89"/>
    </row>
    <row r="13" spans="1:168" s="87" customFormat="1" ht="11.25" customHeight="1" thickBot="1">
      <c r="A13" s="80" t="s">
        <v>19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96"/>
      <c r="DU13" s="96"/>
      <c r="DV13" s="96"/>
      <c r="DW13" s="96"/>
      <c r="DX13" s="96"/>
      <c r="DY13" s="96"/>
      <c r="DZ13" s="96"/>
      <c r="EG13" s="96"/>
      <c r="EH13" s="86"/>
      <c r="EI13" s="86"/>
      <c r="EJ13" s="96"/>
      <c r="EK13" s="96"/>
      <c r="EL13" s="88"/>
      <c r="EM13" s="97"/>
      <c r="EN13" s="77" t="s">
        <v>20</v>
      </c>
      <c r="EO13" s="94"/>
      <c r="EP13" s="331" t="s">
        <v>21</v>
      </c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3"/>
      <c r="FL13" s="89"/>
    </row>
    <row r="14" spans="1:168" s="87" customFormat="1" ht="10.5" customHeight="1">
      <c r="A14" s="285" t="s">
        <v>22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89"/>
    </row>
    <row r="15" spans="1:168" s="101" customFormat="1" ht="6" customHeight="1">
      <c r="A15" s="98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D15" s="102"/>
      <c r="EE15" s="102"/>
      <c r="EG15" s="97"/>
      <c r="EH15" s="97"/>
      <c r="EI15" s="97"/>
      <c r="EJ15" s="97"/>
      <c r="EK15" s="97"/>
      <c r="EL15" s="97"/>
      <c r="EM15" s="97"/>
      <c r="EN15" s="97"/>
      <c r="EO15" s="103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L15" s="68"/>
    </row>
    <row r="16" spans="1:168" s="106" customFormat="1" ht="11.25" customHeight="1">
      <c r="A16" s="194" t="s">
        <v>2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326" t="s">
        <v>189</v>
      </c>
      <c r="BT16" s="194"/>
      <c r="BU16" s="194"/>
      <c r="BV16" s="194"/>
      <c r="BW16" s="194"/>
      <c r="BX16" s="194"/>
      <c r="BY16" s="194"/>
      <c r="BZ16" s="194"/>
      <c r="CA16" s="327"/>
      <c r="CB16" s="334" t="s">
        <v>23</v>
      </c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6"/>
      <c r="DT16" s="323" t="s">
        <v>24</v>
      </c>
      <c r="DU16" s="324"/>
      <c r="DV16" s="324"/>
      <c r="DW16" s="324"/>
      <c r="DX16" s="324"/>
      <c r="DY16" s="324"/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5"/>
      <c r="EP16" s="326" t="s">
        <v>25</v>
      </c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05"/>
    </row>
    <row r="17" spans="1:168" s="106" customFormat="1" ht="33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276"/>
      <c r="BT17" s="277"/>
      <c r="BU17" s="277"/>
      <c r="BV17" s="277"/>
      <c r="BW17" s="277"/>
      <c r="BX17" s="277"/>
      <c r="BY17" s="277"/>
      <c r="BZ17" s="277"/>
      <c r="CA17" s="278"/>
      <c r="CB17" s="191" t="s">
        <v>201</v>
      </c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1" t="s">
        <v>202</v>
      </c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279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1"/>
      <c r="EP17" s="276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  <c r="FL17" s="105"/>
    </row>
    <row r="18" spans="1:168" s="108" customFormat="1" ht="9" customHeight="1" thickBot="1">
      <c r="A18" s="196">
        <v>1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7">
        <v>2</v>
      </c>
      <c r="BT18" s="198"/>
      <c r="BU18" s="198"/>
      <c r="BV18" s="198"/>
      <c r="BW18" s="198"/>
      <c r="BX18" s="198"/>
      <c r="BY18" s="198"/>
      <c r="BZ18" s="198"/>
      <c r="CA18" s="199"/>
      <c r="CB18" s="305">
        <v>3</v>
      </c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>
        <v>4</v>
      </c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>
        <v>5</v>
      </c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5"/>
      <c r="EL18" s="305"/>
      <c r="EM18" s="305"/>
      <c r="EN18" s="305"/>
      <c r="EO18" s="305"/>
      <c r="EP18" s="305">
        <v>6</v>
      </c>
      <c r="EQ18" s="305"/>
      <c r="ER18" s="305"/>
      <c r="ES18" s="305"/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305"/>
      <c r="FG18" s="305"/>
      <c r="FH18" s="305"/>
      <c r="FI18" s="305"/>
      <c r="FJ18" s="305"/>
      <c r="FK18" s="197"/>
      <c r="FL18" s="107"/>
    </row>
    <row r="19" spans="1:168" s="110" customFormat="1" ht="12.75" customHeight="1">
      <c r="A19" s="186" t="s">
        <v>26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8" t="s">
        <v>192</v>
      </c>
      <c r="BT19" s="189"/>
      <c r="BU19" s="189"/>
      <c r="BV19" s="189"/>
      <c r="BW19" s="189"/>
      <c r="BX19" s="189"/>
      <c r="BY19" s="189"/>
      <c r="BZ19" s="189"/>
      <c r="CA19" s="190"/>
      <c r="CB19" s="178">
        <f>29217905.12+1413215.17</f>
        <v>30631120.29</v>
      </c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>
        <v>28418361.89</v>
      </c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290">
        <f>100-(CX19/CB19)*100</f>
        <v>7.223889884048376</v>
      </c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0"/>
      <c r="EF19" s="290"/>
      <c r="EG19" s="290"/>
      <c r="EH19" s="290"/>
      <c r="EI19" s="290"/>
      <c r="EJ19" s="290"/>
      <c r="EK19" s="290"/>
      <c r="EL19" s="290"/>
      <c r="EM19" s="290"/>
      <c r="EN19" s="290"/>
      <c r="EO19" s="290"/>
      <c r="EP19" s="291">
        <f>CB19/$CB$52*100</f>
        <v>87.70396295948434</v>
      </c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2"/>
      <c r="FL19" s="109"/>
    </row>
    <row r="20" spans="1:168" s="110" customFormat="1" ht="18.75" customHeight="1">
      <c r="A20" s="267" t="s">
        <v>27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179" t="s">
        <v>193</v>
      </c>
      <c r="BT20" s="180"/>
      <c r="BU20" s="180"/>
      <c r="BV20" s="180"/>
      <c r="BW20" s="180"/>
      <c r="BX20" s="180"/>
      <c r="BY20" s="180"/>
      <c r="BZ20" s="180"/>
      <c r="CA20" s="181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 t="e">
        <f>100-(CX20/CB20)*100</f>
        <v>#DIV/0!</v>
      </c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>
        <f aca="true" t="shared" si="0" ref="EP20:EP36">CB20/$CB$52*100</f>
        <v>0</v>
      </c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289"/>
      <c r="FL20" s="109"/>
    </row>
    <row r="21" spans="1:168" s="110" customFormat="1" ht="15.75" customHeight="1">
      <c r="A21" s="186" t="s">
        <v>28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79" t="s">
        <v>194</v>
      </c>
      <c r="BT21" s="180"/>
      <c r="BU21" s="180"/>
      <c r="BV21" s="180"/>
      <c r="BW21" s="180"/>
      <c r="BX21" s="180"/>
      <c r="BY21" s="180"/>
      <c r="BZ21" s="180"/>
      <c r="CA21" s="181"/>
      <c r="CB21" s="182">
        <f>879895.87+4679.18</f>
        <v>884575.05</v>
      </c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>
        <v>3911.01</v>
      </c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>
        <f aca="true" t="shared" si="1" ref="DT21:DT36">100-(CX21/CB21)*100</f>
        <v>99.55786566668368</v>
      </c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>
        <f t="shared" si="0"/>
        <v>2.5327424098625424</v>
      </c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289"/>
      <c r="FL21" s="109"/>
    </row>
    <row r="22" spans="1:168" s="110" customFormat="1" ht="10.5" customHeight="1">
      <c r="A22" s="187" t="s">
        <v>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79" t="s">
        <v>30</v>
      </c>
      <c r="BT22" s="180"/>
      <c r="BU22" s="180"/>
      <c r="BV22" s="180"/>
      <c r="BW22" s="180"/>
      <c r="BX22" s="180"/>
      <c r="BY22" s="180"/>
      <c r="BZ22" s="180"/>
      <c r="CA22" s="181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 t="e">
        <f t="shared" si="1"/>
        <v>#DIV/0!</v>
      </c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>
        <f t="shared" si="0"/>
        <v>0</v>
      </c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289"/>
      <c r="FL22" s="109"/>
    </row>
    <row r="23" spans="1:168" s="110" customFormat="1" ht="10.5" customHeight="1">
      <c r="A23" s="187" t="s">
        <v>31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79" t="s">
        <v>32</v>
      </c>
      <c r="BT23" s="180"/>
      <c r="BU23" s="180"/>
      <c r="BV23" s="180"/>
      <c r="BW23" s="180"/>
      <c r="BX23" s="180"/>
      <c r="BY23" s="180"/>
      <c r="BZ23" s="180"/>
      <c r="CA23" s="181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 t="e">
        <f t="shared" si="1"/>
        <v>#DIV/0!</v>
      </c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>
        <f t="shared" si="0"/>
        <v>0</v>
      </c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289"/>
      <c r="FL23" s="109"/>
    </row>
    <row r="24" spans="1:168" s="110" customFormat="1" ht="18.75" customHeight="1">
      <c r="A24" s="183" t="s">
        <v>33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79" t="s">
        <v>34</v>
      </c>
      <c r="BT24" s="180"/>
      <c r="BU24" s="180"/>
      <c r="BV24" s="180"/>
      <c r="BW24" s="180"/>
      <c r="BX24" s="180"/>
      <c r="BY24" s="180"/>
      <c r="BZ24" s="180"/>
      <c r="CA24" s="181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 t="e">
        <f t="shared" si="1"/>
        <v>#DIV/0!</v>
      </c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>
        <f t="shared" si="0"/>
        <v>0</v>
      </c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289"/>
      <c r="FL24" s="109"/>
    </row>
    <row r="25" spans="1:168" s="110" customFormat="1" ht="10.5" customHeight="1">
      <c r="A25" s="184" t="s">
        <v>35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79" t="s">
        <v>36</v>
      </c>
      <c r="BT25" s="180"/>
      <c r="BU25" s="180"/>
      <c r="BV25" s="180"/>
      <c r="BW25" s="180"/>
      <c r="BX25" s="180"/>
      <c r="BY25" s="180"/>
      <c r="BZ25" s="180"/>
      <c r="CA25" s="181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 t="e">
        <f t="shared" si="1"/>
        <v>#DIV/0!</v>
      </c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>
        <f t="shared" si="0"/>
        <v>0</v>
      </c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289"/>
      <c r="FL25" s="109"/>
    </row>
    <row r="26" spans="1:168" s="110" customFormat="1" ht="18.75" customHeight="1">
      <c r="A26" s="204" t="s">
        <v>37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179" t="s">
        <v>38</v>
      </c>
      <c r="BT26" s="180"/>
      <c r="BU26" s="180"/>
      <c r="BV26" s="180"/>
      <c r="BW26" s="180"/>
      <c r="BX26" s="180"/>
      <c r="BY26" s="180"/>
      <c r="BZ26" s="180"/>
      <c r="CA26" s="181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 t="e">
        <f t="shared" si="1"/>
        <v>#DIV/0!</v>
      </c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>
        <f t="shared" si="0"/>
        <v>0</v>
      </c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289"/>
      <c r="FL26" s="109"/>
    </row>
    <row r="27" spans="1:168" s="110" customFormat="1" ht="39" customHeight="1">
      <c r="A27" s="183" t="s">
        <v>39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79" t="s">
        <v>40</v>
      </c>
      <c r="BT27" s="180"/>
      <c r="BU27" s="180"/>
      <c r="BV27" s="180"/>
      <c r="BW27" s="180"/>
      <c r="BX27" s="180"/>
      <c r="BY27" s="180"/>
      <c r="BZ27" s="180"/>
      <c r="CA27" s="181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 t="e">
        <f t="shared" si="1"/>
        <v>#DIV/0!</v>
      </c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>
        <f t="shared" si="0"/>
        <v>0</v>
      </c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289"/>
      <c r="FL27" s="109"/>
    </row>
    <row r="28" spans="1:168" s="110" customFormat="1" ht="24" customHeight="1">
      <c r="A28" s="193" t="s">
        <v>41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79" t="s">
        <v>42</v>
      </c>
      <c r="BT28" s="180"/>
      <c r="BU28" s="180"/>
      <c r="BV28" s="180"/>
      <c r="BW28" s="180"/>
      <c r="BX28" s="180"/>
      <c r="BY28" s="180"/>
      <c r="BZ28" s="180"/>
      <c r="CA28" s="181"/>
      <c r="CB28" s="251">
        <v>551338.01</v>
      </c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>
        <v>593983.81</v>
      </c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182">
        <f t="shared" si="1"/>
        <v>-7.734964618165918</v>
      </c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>
        <f t="shared" si="0"/>
        <v>1.5786078977653943</v>
      </c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289"/>
      <c r="FL28" s="109"/>
    </row>
    <row r="29" spans="1:168" s="110" customFormat="1" ht="22.5" customHeight="1">
      <c r="A29" s="193" t="s">
        <v>43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79" t="s">
        <v>44</v>
      </c>
      <c r="BT29" s="180"/>
      <c r="BU29" s="180"/>
      <c r="BV29" s="180"/>
      <c r="BW29" s="180"/>
      <c r="BX29" s="180"/>
      <c r="BY29" s="180"/>
      <c r="BZ29" s="180"/>
      <c r="CA29" s="181"/>
      <c r="CB29" s="251">
        <v>2858549.55</v>
      </c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>
        <v>2870685.32</v>
      </c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182">
        <f>100-(CX29/CB29)*100</f>
        <v>-0.42454292947273586</v>
      </c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>
        <f>CB29/$CB$52*100</f>
        <v>8.184686732887714</v>
      </c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289"/>
      <c r="FL29" s="109"/>
    </row>
    <row r="30" spans="1:168" s="110" customFormat="1" ht="18.75" customHeight="1">
      <c r="A30" s="183" t="s">
        <v>45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79" t="s">
        <v>46</v>
      </c>
      <c r="BT30" s="180"/>
      <c r="BU30" s="180"/>
      <c r="BV30" s="180"/>
      <c r="BW30" s="180"/>
      <c r="BX30" s="180"/>
      <c r="BY30" s="180"/>
      <c r="BZ30" s="180"/>
      <c r="CA30" s="181"/>
      <c r="CB30" s="251">
        <v>2637057.55</v>
      </c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>
        <v>2587183.14</v>
      </c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182">
        <f t="shared" si="1"/>
        <v>1.8912901616424591</v>
      </c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>
        <f t="shared" si="0"/>
        <v>7.5505040461328985</v>
      </c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289"/>
      <c r="FL30" s="109"/>
    </row>
    <row r="31" spans="1:168" s="110" customFormat="1" ht="30" customHeight="1">
      <c r="A31" s="183" t="s">
        <v>47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79" t="s">
        <v>48</v>
      </c>
      <c r="BT31" s="180"/>
      <c r="BU31" s="180"/>
      <c r="BV31" s="180"/>
      <c r="BW31" s="180"/>
      <c r="BX31" s="180"/>
      <c r="BY31" s="180"/>
      <c r="BZ31" s="180"/>
      <c r="CA31" s="181"/>
      <c r="CB31" s="251">
        <v>221492</v>
      </c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>
        <v>283502.18</v>
      </c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182">
        <f t="shared" si="1"/>
        <v>-27.99657775450129</v>
      </c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>
        <f t="shared" si="0"/>
        <v>0.6341826867548144</v>
      </c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289"/>
      <c r="FL31" s="109"/>
    </row>
    <row r="32" spans="1:168" s="110" customFormat="1" ht="18.75" customHeight="1">
      <c r="A32" s="183" t="s">
        <v>49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79" t="s">
        <v>50</v>
      </c>
      <c r="BT32" s="180"/>
      <c r="BU32" s="180"/>
      <c r="BV32" s="180"/>
      <c r="BW32" s="180"/>
      <c r="BX32" s="180"/>
      <c r="BY32" s="180"/>
      <c r="BZ32" s="180"/>
      <c r="CA32" s="18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182" t="e">
        <f t="shared" si="1"/>
        <v>#DIV/0!</v>
      </c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>
        <f t="shared" si="0"/>
        <v>0</v>
      </c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289"/>
      <c r="FL32" s="109"/>
    </row>
    <row r="33" spans="1:168" s="110" customFormat="1" ht="10.5" customHeight="1">
      <c r="A33" s="184" t="s">
        <v>51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79" t="s">
        <v>52</v>
      </c>
      <c r="BT33" s="180"/>
      <c r="BU33" s="180"/>
      <c r="BV33" s="180"/>
      <c r="BW33" s="180"/>
      <c r="BX33" s="180"/>
      <c r="BY33" s="180"/>
      <c r="BZ33" s="180"/>
      <c r="CA33" s="18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182" t="e">
        <f t="shared" si="1"/>
        <v>#DIV/0!</v>
      </c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>
        <f t="shared" si="0"/>
        <v>0</v>
      </c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289"/>
      <c r="FL33" s="109"/>
    </row>
    <row r="34" spans="1:168" s="110" customFormat="1" ht="18.75" customHeight="1">
      <c r="A34" s="183" t="s">
        <v>53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79" t="s">
        <v>54</v>
      </c>
      <c r="BT34" s="180"/>
      <c r="BU34" s="180"/>
      <c r="BV34" s="180"/>
      <c r="BW34" s="180"/>
      <c r="BX34" s="180"/>
      <c r="BY34" s="180"/>
      <c r="BZ34" s="180"/>
      <c r="CA34" s="18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182" t="e">
        <f t="shared" si="1"/>
        <v>#DIV/0!</v>
      </c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>
        <f t="shared" si="0"/>
        <v>0</v>
      </c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289"/>
      <c r="FL34" s="109"/>
    </row>
    <row r="35" spans="1:168" s="110" customFormat="1" ht="18.75" customHeight="1">
      <c r="A35" s="183" t="s">
        <v>55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79" t="s">
        <v>56</v>
      </c>
      <c r="BT35" s="180"/>
      <c r="BU35" s="180"/>
      <c r="BV35" s="180"/>
      <c r="BW35" s="180"/>
      <c r="BX35" s="180"/>
      <c r="BY35" s="180"/>
      <c r="BZ35" s="180"/>
      <c r="CA35" s="18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182" t="e">
        <f t="shared" si="1"/>
        <v>#DIV/0!</v>
      </c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>
        <f t="shared" si="0"/>
        <v>0</v>
      </c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289"/>
      <c r="FL35" s="109"/>
    </row>
    <row r="36" spans="1:168" s="110" customFormat="1" ht="18.75" customHeight="1" thickBot="1">
      <c r="A36" s="183" t="s">
        <v>57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286" t="s">
        <v>58</v>
      </c>
      <c r="BT36" s="287"/>
      <c r="BU36" s="287"/>
      <c r="BV36" s="287"/>
      <c r="BW36" s="287"/>
      <c r="BX36" s="287"/>
      <c r="BY36" s="287"/>
      <c r="BZ36" s="287"/>
      <c r="CA36" s="288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306" t="e">
        <f t="shared" si="1"/>
        <v>#DIV/0!</v>
      </c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>
        <f t="shared" si="0"/>
        <v>0</v>
      </c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7"/>
      <c r="FL36" s="109"/>
    </row>
    <row r="37" spans="1:168" s="106" customFormat="1" ht="11.25" customHeight="1">
      <c r="A37" s="194" t="s">
        <v>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274" t="s">
        <v>189</v>
      </c>
      <c r="BT37" s="195"/>
      <c r="BU37" s="195"/>
      <c r="BV37" s="195"/>
      <c r="BW37" s="195"/>
      <c r="BX37" s="195"/>
      <c r="BY37" s="195"/>
      <c r="BZ37" s="195"/>
      <c r="CA37" s="275"/>
      <c r="CB37" s="279" t="s">
        <v>23</v>
      </c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1"/>
      <c r="DT37" s="282" t="s">
        <v>24</v>
      </c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4"/>
      <c r="EP37" s="274" t="s">
        <v>25</v>
      </c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05"/>
    </row>
    <row r="38" spans="1:168" s="106" customFormat="1" ht="33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276"/>
      <c r="BT38" s="277"/>
      <c r="BU38" s="277"/>
      <c r="BV38" s="277"/>
      <c r="BW38" s="277"/>
      <c r="BX38" s="277"/>
      <c r="BY38" s="277"/>
      <c r="BZ38" s="277"/>
      <c r="CA38" s="278"/>
      <c r="CB38" s="191" t="s">
        <v>201</v>
      </c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1" t="s">
        <v>202</v>
      </c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279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1"/>
      <c r="EP38" s="276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  <c r="FL38" s="105"/>
    </row>
    <row r="39" spans="1:168" s="108" customFormat="1" ht="9" customHeight="1" thickBot="1">
      <c r="A39" s="196">
        <v>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7">
        <v>2</v>
      </c>
      <c r="BT39" s="198"/>
      <c r="BU39" s="198"/>
      <c r="BV39" s="198"/>
      <c r="BW39" s="198"/>
      <c r="BX39" s="198"/>
      <c r="BY39" s="198"/>
      <c r="BZ39" s="198"/>
      <c r="CA39" s="199"/>
      <c r="CB39" s="305">
        <v>3</v>
      </c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>
        <v>4</v>
      </c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273">
        <v>5</v>
      </c>
      <c r="DU39" s="273"/>
      <c r="DV39" s="273"/>
      <c r="DW39" s="273"/>
      <c r="DX39" s="273"/>
      <c r="DY39" s="273"/>
      <c r="DZ39" s="273"/>
      <c r="EA39" s="273"/>
      <c r="EB39" s="273"/>
      <c r="EC39" s="273"/>
      <c r="ED39" s="273"/>
      <c r="EE39" s="273"/>
      <c r="EF39" s="273"/>
      <c r="EG39" s="273"/>
      <c r="EH39" s="273"/>
      <c r="EI39" s="273"/>
      <c r="EJ39" s="273"/>
      <c r="EK39" s="273"/>
      <c r="EL39" s="273"/>
      <c r="EM39" s="273"/>
      <c r="EN39" s="273"/>
      <c r="EO39" s="273"/>
      <c r="EP39" s="305">
        <v>6</v>
      </c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5"/>
      <c r="FF39" s="305"/>
      <c r="FG39" s="305"/>
      <c r="FH39" s="305"/>
      <c r="FI39" s="305"/>
      <c r="FJ39" s="305"/>
      <c r="FK39" s="197"/>
      <c r="FL39" s="107"/>
    </row>
    <row r="40" spans="1:168" s="110" customFormat="1" ht="10.5" customHeight="1">
      <c r="A40" s="187" t="s">
        <v>59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8" t="s">
        <v>60</v>
      </c>
      <c r="BT40" s="189"/>
      <c r="BU40" s="189"/>
      <c r="BV40" s="189"/>
      <c r="BW40" s="189"/>
      <c r="BX40" s="189"/>
      <c r="BY40" s="189"/>
      <c r="BZ40" s="189"/>
      <c r="CA40" s="190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317" t="e">
        <f>100-(CX40/CB40)*100</f>
        <v>#DIV/0!</v>
      </c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178">
        <f>CB40/$CB$52*100</f>
        <v>0</v>
      </c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318"/>
      <c r="FL40" s="109"/>
    </row>
    <row r="41" spans="1:168" s="110" customFormat="1" ht="18.75" customHeight="1">
      <c r="A41" s="183" t="s">
        <v>61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79" t="s">
        <v>62</v>
      </c>
      <c r="BT41" s="180"/>
      <c r="BU41" s="180"/>
      <c r="BV41" s="180"/>
      <c r="BW41" s="180"/>
      <c r="BX41" s="180"/>
      <c r="BY41" s="180"/>
      <c r="BZ41" s="180"/>
      <c r="CA41" s="181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 t="e">
        <f aca="true" t="shared" si="2" ref="DT41:DT51">100-(CX41/CB41)*100</f>
        <v>#DIV/0!</v>
      </c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>
        <f aca="true" t="shared" si="3" ref="EP41:EP52">CB41/$CB$52*100</f>
        <v>0</v>
      </c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289"/>
      <c r="FL41" s="109"/>
    </row>
    <row r="42" spans="1:168" s="110" customFormat="1" ht="18.75" customHeight="1">
      <c r="A42" s="183" t="s">
        <v>63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79" t="s">
        <v>64</v>
      </c>
      <c r="BT42" s="180"/>
      <c r="BU42" s="180"/>
      <c r="BV42" s="180"/>
      <c r="BW42" s="180"/>
      <c r="BX42" s="180"/>
      <c r="BY42" s="180"/>
      <c r="BZ42" s="180"/>
      <c r="CA42" s="181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 t="e">
        <f t="shared" si="2"/>
        <v>#DIV/0!</v>
      </c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>
        <f t="shared" si="3"/>
        <v>0</v>
      </c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289"/>
      <c r="FL42" s="109"/>
    </row>
    <row r="43" spans="1:168" s="110" customFormat="1" ht="10.5" customHeight="1">
      <c r="A43" s="184" t="s">
        <v>65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79" t="s">
        <v>66</v>
      </c>
      <c r="BT43" s="180"/>
      <c r="BU43" s="180"/>
      <c r="BV43" s="180"/>
      <c r="BW43" s="180"/>
      <c r="BX43" s="180"/>
      <c r="BY43" s="180"/>
      <c r="BZ43" s="180"/>
      <c r="CA43" s="181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 t="e">
        <f t="shared" si="2"/>
        <v>#DIV/0!</v>
      </c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>
        <f t="shared" si="3"/>
        <v>0</v>
      </c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289"/>
      <c r="FL43" s="109"/>
    </row>
    <row r="44" spans="1:168" s="110" customFormat="1" ht="10.5" customHeight="1">
      <c r="A44" s="184" t="s">
        <v>67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79" t="s">
        <v>68</v>
      </c>
      <c r="BT44" s="180"/>
      <c r="BU44" s="180"/>
      <c r="BV44" s="180"/>
      <c r="BW44" s="180"/>
      <c r="BX44" s="180"/>
      <c r="BY44" s="180"/>
      <c r="BZ44" s="180"/>
      <c r="CA44" s="181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 t="e">
        <f t="shared" si="2"/>
        <v>#DIV/0!</v>
      </c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>
        <f t="shared" si="3"/>
        <v>0</v>
      </c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289"/>
      <c r="FL44" s="109"/>
    </row>
    <row r="45" spans="1:168" s="110" customFormat="1" ht="10.5" customHeight="1">
      <c r="A45" s="184" t="s">
        <v>69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79" t="s">
        <v>70</v>
      </c>
      <c r="BT45" s="180"/>
      <c r="BU45" s="180"/>
      <c r="BV45" s="180"/>
      <c r="BW45" s="180"/>
      <c r="BX45" s="180"/>
      <c r="BY45" s="180"/>
      <c r="BZ45" s="180"/>
      <c r="CA45" s="181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 t="e">
        <f t="shared" si="2"/>
        <v>#DIV/0!</v>
      </c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>
        <f t="shared" si="3"/>
        <v>0</v>
      </c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289"/>
      <c r="FL45" s="109"/>
    </row>
    <row r="46" spans="1:168" s="110" customFormat="1" ht="10.5" customHeight="1">
      <c r="A46" s="184" t="s">
        <v>71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79" t="s">
        <v>72</v>
      </c>
      <c r="BT46" s="180"/>
      <c r="BU46" s="180"/>
      <c r="BV46" s="180"/>
      <c r="BW46" s="180"/>
      <c r="BX46" s="180"/>
      <c r="BY46" s="180"/>
      <c r="BZ46" s="180"/>
      <c r="CA46" s="181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 t="e">
        <f t="shared" si="2"/>
        <v>#DIV/0!</v>
      </c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>
        <f t="shared" si="3"/>
        <v>0</v>
      </c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289"/>
      <c r="FL46" s="109"/>
    </row>
    <row r="47" spans="1:168" s="110" customFormat="1" ht="18.75" customHeight="1">
      <c r="A47" s="183" t="s">
        <v>73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79" t="s">
        <v>74</v>
      </c>
      <c r="BT47" s="180"/>
      <c r="BU47" s="180"/>
      <c r="BV47" s="180"/>
      <c r="BW47" s="180"/>
      <c r="BX47" s="180"/>
      <c r="BY47" s="180"/>
      <c r="BZ47" s="180"/>
      <c r="CA47" s="181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 t="e">
        <f t="shared" si="2"/>
        <v>#DIV/0!</v>
      </c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>
        <f t="shared" si="3"/>
        <v>0</v>
      </c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289"/>
      <c r="FL47" s="109"/>
    </row>
    <row r="48" spans="1:168" s="110" customFormat="1" ht="10.5" customHeight="1">
      <c r="A48" s="184" t="s">
        <v>75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79" t="s">
        <v>76</v>
      </c>
      <c r="BT48" s="180"/>
      <c r="BU48" s="180"/>
      <c r="BV48" s="180"/>
      <c r="BW48" s="180"/>
      <c r="BX48" s="180"/>
      <c r="BY48" s="180"/>
      <c r="BZ48" s="180"/>
      <c r="CA48" s="181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 t="e">
        <f t="shared" si="2"/>
        <v>#DIV/0!</v>
      </c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>
        <f t="shared" si="3"/>
        <v>0</v>
      </c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182"/>
      <c r="FK48" s="289"/>
      <c r="FL48" s="109"/>
    </row>
    <row r="49" spans="1:168" s="110" customFormat="1" ht="10.5" customHeight="1">
      <c r="A49" s="187" t="s">
        <v>77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79" t="s">
        <v>167</v>
      </c>
      <c r="BT49" s="180"/>
      <c r="BU49" s="180"/>
      <c r="BV49" s="180"/>
      <c r="BW49" s="180"/>
      <c r="BX49" s="180"/>
      <c r="BY49" s="180"/>
      <c r="BZ49" s="180"/>
      <c r="CA49" s="181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 t="e">
        <f t="shared" si="2"/>
        <v>#DIV/0!</v>
      </c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>
        <f t="shared" si="3"/>
        <v>0</v>
      </c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289"/>
      <c r="FL49" s="109"/>
    </row>
    <row r="50" spans="1:168" s="110" customFormat="1" ht="10.5" customHeight="1">
      <c r="A50" s="187" t="s">
        <v>78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79" t="s">
        <v>196</v>
      </c>
      <c r="BT50" s="180"/>
      <c r="BU50" s="180"/>
      <c r="BV50" s="180"/>
      <c r="BW50" s="180"/>
      <c r="BX50" s="180"/>
      <c r="BY50" s="180"/>
      <c r="BZ50" s="180"/>
      <c r="CA50" s="181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 t="e">
        <f t="shared" si="2"/>
        <v>#DIV/0!</v>
      </c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>
        <f t="shared" si="3"/>
        <v>0</v>
      </c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289"/>
      <c r="FL50" s="109"/>
    </row>
    <row r="51" spans="1:168" s="110" customFormat="1" ht="10.5" customHeight="1">
      <c r="A51" s="187" t="s">
        <v>79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79" t="s">
        <v>1</v>
      </c>
      <c r="BT51" s="180"/>
      <c r="BU51" s="180"/>
      <c r="BV51" s="180"/>
      <c r="BW51" s="180"/>
      <c r="BX51" s="180"/>
      <c r="BY51" s="180"/>
      <c r="BZ51" s="180"/>
      <c r="CA51" s="181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 t="e">
        <f t="shared" si="2"/>
        <v>#DIV/0!</v>
      </c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>
        <f t="shared" si="3"/>
        <v>0</v>
      </c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289"/>
      <c r="FL51" s="109"/>
    </row>
    <row r="52" spans="1:168" s="113" customFormat="1" ht="10.5" customHeight="1" thickBot="1">
      <c r="A52" s="319" t="s">
        <v>80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111"/>
      <c r="BS52" s="286" t="s">
        <v>169</v>
      </c>
      <c r="BT52" s="287"/>
      <c r="BU52" s="287"/>
      <c r="BV52" s="287"/>
      <c r="BW52" s="287"/>
      <c r="BX52" s="287"/>
      <c r="BY52" s="287"/>
      <c r="BZ52" s="287"/>
      <c r="CA52" s="288"/>
      <c r="CB52" s="306">
        <f>CB19+CB20+CB21+CB22+CB23+CB26+CB28+CB29+CB40+CB49+CB50+CB51</f>
        <v>34925582.9</v>
      </c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>
        <f>CX19+CX20+CX21+CX22+CX23+CX26+CX28+CX29+CX40+CX49+CX50+CX51</f>
        <v>31886942.03</v>
      </c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 t="s">
        <v>143</v>
      </c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>
        <f t="shared" si="3"/>
        <v>100</v>
      </c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306"/>
      <c r="FH52" s="306"/>
      <c r="FI52" s="306"/>
      <c r="FJ52" s="306"/>
      <c r="FK52" s="307"/>
      <c r="FL52" s="112"/>
    </row>
    <row r="53" spans="1:168" s="110" customFormat="1" ht="6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5"/>
      <c r="AL53" s="115"/>
      <c r="AM53" s="115"/>
      <c r="AN53" s="115"/>
      <c r="AO53" s="115"/>
      <c r="AP53" s="115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09"/>
    </row>
    <row r="54" spans="2:168" s="87" customFormat="1" ht="10.5" customHeight="1">
      <c r="B54" s="285" t="s">
        <v>82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285"/>
      <c r="FG54" s="285"/>
      <c r="FH54" s="285"/>
      <c r="FI54" s="285"/>
      <c r="FJ54" s="285"/>
      <c r="FL54" s="89"/>
    </row>
    <row r="55" spans="1:168" s="101" customFormat="1" ht="6" customHeight="1">
      <c r="A55" s="98"/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D55" s="102"/>
      <c r="EE55" s="102"/>
      <c r="EG55" s="97"/>
      <c r="EH55" s="97"/>
      <c r="EI55" s="97"/>
      <c r="EJ55" s="97"/>
      <c r="EK55" s="97"/>
      <c r="EL55" s="97"/>
      <c r="EM55" s="97"/>
      <c r="EN55" s="97"/>
      <c r="EO55" s="103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L55" s="68"/>
    </row>
    <row r="56" spans="1:168" s="117" customFormat="1" ht="10.5" customHeight="1">
      <c r="A56" s="205" t="s">
        <v>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6"/>
      <c r="S56" s="211" t="s">
        <v>200</v>
      </c>
      <c r="T56" s="205"/>
      <c r="U56" s="205"/>
      <c r="V56" s="205"/>
      <c r="W56" s="205"/>
      <c r="X56" s="206"/>
      <c r="Y56" s="211" t="s">
        <v>83</v>
      </c>
      <c r="Z56" s="205"/>
      <c r="AA56" s="205"/>
      <c r="AB56" s="205"/>
      <c r="AC56" s="205"/>
      <c r="AD56" s="205"/>
      <c r="AE56" s="206"/>
      <c r="AF56" s="211" t="s">
        <v>84</v>
      </c>
      <c r="AG56" s="205"/>
      <c r="AH56" s="205"/>
      <c r="AI56" s="205"/>
      <c r="AJ56" s="205"/>
      <c r="AK56" s="206"/>
      <c r="AL56" s="220" t="s">
        <v>85</v>
      </c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1"/>
      <c r="EH56" s="221"/>
      <c r="EI56" s="221"/>
      <c r="EJ56" s="221"/>
      <c r="EK56" s="221"/>
      <c r="EL56" s="221"/>
      <c r="EM56" s="221"/>
      <c r="EN56" s="221"/>
      <c r="EO56" s="221"/>
      <c r="EP56" s="221"/>
      <c r="EQ56" s="221"/>
      <c r="ER56" s="221"/>
      <c r="ES56" s="221"/>
      <c r="ET56" s="221"/>
      <c r="EU56" s="221"/>
      <c r="EV56" s="221"/>
      <c r="EW56" s="221"/>
      <c r="EX56" s="221"/>
      <c r="EY56" s="221"/>
      <c r="EZ56" s="221"/>
      <c r="FA56" s="221"/>
      <c r="FB56" s="221"/>
      <c r="FC56" s="221"/>
      <c r="FD56" s="221"/>
      <c r="FE56" s="221"/>
      <c r="FF56" s="221"/>
      <c r="FG56" s="221"/>
      <c r="FH56" s="221"/>
      <c r="FI56" s="221"/>
      <c r="FJ56" s="221"/>
      <c r="FK56" s="221"/>
      <c r="FL56" s="105"/>
    </row>
    <row r="57" spans="1:168" s="117" customFormat="1" ht="10.5" customHeight="1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8"/>
      <c r="S57" s="212"/>
      <c r="T57" s="207"/>
      <c r="U57" s="207"/>
      <c r="V57" s="207"/>
      <c r="W57" s="207"/>
      <c r="X57" s="208"/>
      <c r="Y57" s="212"/>
      <c r="Z57" s="207"/>
      <c r="AA57" s="207"/>
      <c r="AB57" s="207"/>
      <c r="AC57" s="207"/>
      <c r="AD57" s="207"/>
      <c r="AE57" s="208"/>
      <c r="AF57" s="212"/>
      <c r="AG57" s="207"/>
      <c r="AH57" s="207"/>
      <c r="AI57" s="207"/>
      <c r="AJ57" s="207"/>
      <c r="AK57" s="208"/>
      <c r="AL57" s="222" t="s">
        <v>86</v>
      </c>
      <c r="AM57" s="223"/>
      <c r="AN57" s="223"/>
      <c r="AO57" s="223"/>
      <c r="AP57" s="223"/>
      <c r="AQ57" s="223"/>
      <c r="AR57" s="223"/>
      <c r="AS57" s="223"/>
      <c r="AT57" s="224"/>
      <c r="AU57" s="211" t="s">
        <v>87</v>
      </c>
      <c r="AV57" s="205"/>
      <c r="AW57" s="205"/>
      <c r="AX57" s="205"/>
      <c r="AY57" s="205"/>
      <c r="AZ57" s="205"/>
      <c r="BA57" s="205"/>
      <c r="BB57" s="206"/>
      <c r="BC57" s="211" t="s">
        <v>197</v>
      </c>
      <c r="BD57" s="205"/>
      <c r="BE57" s="205"/>
      <c r="BF57" s="205"/>
      <c r="BG57" s="205"/>
      <c r="BH57" s="205"/>
      <c r="BI57" s="206"/>
      <c r="BJ57" s="211" t="s">
        <v>87</v>
      </c>
      <c r="BK57" s="205"/>
      <c r="BL57" s="205"/>
      <c r="BM57" s="205"/>
      <c r="BN57" s="205"/>
      <c r="BO57" s="205"/>
      <c r="BP57" s="205"/>
      <c r="BQ57" s="206"/>
      <c r="BR57" s="217" t="s">
        <v>198</v>
      </c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9"/>
      <c r="CX57" s="211" t="s">
        <v>88</v>
      </c>
      <c r="CY57" s="205"/>
      <c r="CZ57" s="205"/>
      <c r="DA57" s="205"/>
      <c r="DB57" s="205"/>
      <c r="DC57" s="205"/>
      <c r="DD57" s="205"/>
      <c r="DE57" s="205"/>
      <c r="DF57" s="206"/>
      <c r="DG57" s="211" t="s">
        <v>87</v>
      </c>
      <c r="DH57" s="205"/>
      <c r="DI57" s="205"/>
      <c r="DJ57" s="205"/>
      <c r="DK57" s="205"/>
      <c r="DL57" s="205"/>
      <c r="DM57" s="205"/>
      <c r="DN57" s="206"/>
      <c r="DO57" s="222" t="s">
        <v>89</v>
      </c>
      <c r="DP57" s="223"/>
      <c r="DQ57" s="223"/>
      <c r="DR57" s="223"/>
      <c r="DS57" s="223"/>
      <c r="DT57" s="223"/>
      <c r="DU57" s="223"/>
      <c r="DV57" s="223"/>
      <c r="DW57" s="224"/>
      <c r="DX57" s="211" t="s">
        <v>87</v>
      </c>
      <c r="DY57" s="205"/>
      <c r="DZ57" s="205"/>
      <c r="EA57" s="205"/>
      <c r="EB57" s="205"/>
      <c r="EC57" s="205"/>
      <c r="ED57" s="205"/>
      <c r="EE57" s="206"/>
      <c r="EF57" s="231" t="s">
        <v>0</v>
      </c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  <c r="FF57" s="232"/>
      <c r="FG57" s="232"/>
      <c r="FH57" s="232"/>
      <c r="FI57" s="232"/>
      <c r="FJ57" s="232"/>
      <c r="FK57" s="232"/>
      <c r="FL57" s="105"/>
    </row>
    <row r="58" spans="1:168" s="117" customFormat="1" ht="10.5" customHeight="1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8"/>
      <c r="S58" s="212"/>
      <c r="T58" s="207"/>
      <c r="U58" s="207"/>
      <c r="V58" s="207"/>
      <c r="W58" s="207"/>
      <c r="X58" s="208"/>
      <c r="Y58" s="212"/>
      <c r="Z58" s="207"/>
      <c r="AA58" s="207"/>
      <c r="AB58" s="207"/>
      <c r="AC58" s="207"/>
      <c r="AD58" s="207"/>
      <c r="AE58" s="208"/>
      <c r="AF58" s="212"/>
      <c r="AG58" s="207"/>
      <c r="AH58" s="207"/>
      <c r="AI58" s="207"/>
      <c r="AJ58" s="207"/>
      <c r="AK58" s="208"/>
      <c r="AL58" s="225"/>
      <c r="AM58" s="226"/>
      <c r="AN58" s="226"/>
      <c r="AO58" s="226"/>
      <c r="AP58" s="226"/>
      <c r="AQ58" s="226"/>
      <c r="AR58" s="226"/>
      <c r="AS58" s="226"/>
      <c r="AT58" s="227"/>
      <c r="AU58" s="212"/>
      <c r="AV58" s="207"/>
      <c r="AW58" s="207"/>
      <c r="AX58" s="207"/>
      <c r="AY58" s="207"/>
      <c r="AZ58" s="207"/>
      <c r="BA58" s="207"/>
      <c r="BB58" s="208"/>
      <c r="BC58" s="212"/>
      <c r="BD58" s="207"/>
      <c r="BE58" s="207"/>
      <c r="BF58" s="207"/>
      <c r="BG58" s="207"/>
      <c r="BH58" s="207"/>
      <c r="BI58" s="208"/>
      <c r="BJ58" s="212"/>
      <c r="BK58" s="207"/>
      <c r="BL58" s="207"/>
      <c r="BM58" s="207"/>
      <c r="BN58" s="207"/>
      <c r="BO58" s="207"/>
      <c r="BP58" s="207"/>
      <c r="BQ58" s="208"/>
      <c r="BR58" s="217" t="s">
        <v>191</v>
      </c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9"/>
      <c r="CX58" s="212"/>
      <c r="CY58" s="207"/>
      <c r="CZ58" s="207"/>
      <c r="DA58" s="207"/>
      <c r="DB58" s="207"/>
      <c r="DC58" s="207"/>
      <c r="DD58" s="207"/>
      <c r="DE58" s="207"/>
      <c r="DF58" s="208"/>
      <c r="DG58" s="212"/>
      <c r="DH58" s="207"/>
      <c r="DI58" s="207"/>
      <c r="DJ58" s="207"/>
      <c r="DK58" s="207"/>
      <c r="DL58" s="207"/>
      <c r="DM58" s="207"/>
      <c r="DN58" s="208"/>
      <c r="DO58" s="225"/>
      <c r="DP58" s="226"/>
      <c r="DQ58" s="226"/>
      <c r="DR58" s="226"/>
      <c r="DS58" s="226"/>
      <c r="DT58" s="226"/>
      <c r="DU58" s="226"/>
      <c r="DV58" s="226"/>
      <c r="DW58" s="227"/>
      <c r="DX58" s="212"/>
      <c r="DY58" s="207"/>
      <c r="DZ58" s="207"/>
      <c r="EA58" s="207"/>
      <c r="EB58" s="207"/>
      <c r="EC58" s="207"/>
      <c r="ED58" s="207"/>
      <c r="EE58" s="208"/>
      <c r="EF58" s="222" t="s">
        <v>90</v>
      </c>
      <c r="EG58" s="223"/>
      <c r="EH58" s="223"/>
      <c r="EI58" s="223"/>
      <c r="EJ58" s="223"/>
      <c r="EK58" s="223"/>
      <c r="EL58" s="223"/>
      <c r="EM58" s="224"/>
      <c r="EN58" s="222" t="s">
        <v>87</v>
      </c>
      <c r="EO58" s="223"/>
      <c r="EP58" s="223"/>
      <c r="EQ58" s="223"/>
      <c r="ER58" s="223"/>
      <c r="ES58" s="223"/>
      <c r="ET58" s="223"/>
      <c r="EU58" s="224"/>
      <c r="EV58" s="222" t="s">
        <v>91</v>
      </c>
      <c r="EW58" s="223"/>
      <c r="EX58" s="223"/>
      <c r="EY58" s="223"/>
      <c r="EZ58" s="223"/>
      <c r="FA58" s="223"/>
      <c r="FB58" s="223"/>
      <c r="FC58" s="224"/>
      <c r="FD58" s="222" t="s">
        <v>87</v>
      </c>
      <c r="FE58" s="223"/>
      <c r="FF58" s="223"/>
      <c r="FG58" s="223"/>
      <c r="FH58" s="223"/>
      <c r="FI58" s="223"/>
      <c r="FJ58" s="223"/>
      <c r="FK58" s="223"/>
      <c r="FL58" s="105"/>
    </row>
    <row r="59" spans="1:168" s="117" customFormat="1" ht="69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10"/>
      <c r="S59" s="213"/>
      <c r="T59" s="209"/>
      <c r="U59" s="209"/>
      <c r="V59" s="209"/>
      <c r="W59" s="209"/>
      <c r="X59" s="210"/>
      <c r="Y59" s="213"/>
      <c r="Z59" s="209"/>
      <c r="AA59" s="209"/>
      <c r="AB59" s="209"/>
      <c r="AC59" s="209"/>
      <c r="AD59" s="209"/>
      <c r="AE59" s="210"/>
      <c r="AF59" s="213"/>
      <c r="AG59" s="209"/>
      <c r="AH59" s="209"/>
      <c r="AI59" s="209"/>
      <c r="AJ59" s="209"/>
      <c r="AK59" s="210"/>
      <c r="AL59" s="228"/>
      <c r="AM59" s="229"/>
      <c r="AN59" s="229"/>
      <c r="AO59" s="229"/>
      <c r="AP59" s="229"/>
      <c r="AQ59" s="229"/>
      <c r="AR59" s="229"/>
      <c r="AS59" s="229"/>
      <c r="AT59" s="230"/>
      <c r="AU59" s="213"/>
      <c r="AV59" s="209"/>
      <c r="AW59" s="209"/>
      <c r="AX59" s="209"/>
      <c r="AY59" s="209"/>
      <c r="AZ59" s="209"/>
      <c r="BA59" s="209"/>
      <c r="BB59" s="210"/>
      <c r="BC59" s="213"/>
      <c r="BD59" s="209"/>
      <c r="BE59" s="209"/>
      <c r="BF59" s="209"/>
      <c r="BG59" s="209"/>
      <c r="BH59" s="209"/>
      <c r="BI59" s="210"/>
      <c r="BJ59" s="213"/>
      <c r="BK59" s="209"/>
      <c r="BL59" s="209"/>
      <c r="BM59" s="209"/>
      <c r="BN59" s="209"/>
      <c r="BO59" s="209"/>
      <c r="BP59" s="209"/>
      <c r="BQ59" s="210"/>
      <c r="BR59" s="214" t="s">
        <v>199</v>
      </c>
      <c r="BS59" s="215"/>
      <c r="BT59" s="215"/>
      <c r="BU59" s="215"/>
      <c r="BV59" s="215"/>
      <c r="BW59" s="215"/>
      <c r="BX59" s="215"/>
      <c r="BY59" s="216"/>
      <c r="BZ59" s="236" t="s">
        <v>87</v>
      </c>
      <c r="CA59" s="237"/>
      <c r="CB59" s="237"/>
      <c r="CC59" s="237"/>
      <c r="CD59" s="237"/>
      <c r="CE59" s="237"/>
      <c r="CF59" s="237"/>
      <c r="CG59" s="238"/>
      <c r="CH59" s="236" t="s">
        <v>92</v>
      </c>
      <c r="CI59" s="237"/>
      <c r="CJ59" s="237"/>
      <c r="CK59" s="237"/>
      <c r="CL59" s="237"/>
      <c r="CM59" s="237"/>
      <c r="CN59" s="237"/>
      <c r="CO59" s="238"/>
      <c r="CP59" s="236" t="s">
        <v>87</v>
      </c>
      <c r="CQ59" s="237"/>
      <c r="CR59" s="237"/>
      <c r="CS59" s="237"/>
      <c r="CT59" s="237"/>
      <c r="CU59" s="237"/>
      <c r="CV59" s="237"/>
      <c r="CW59" s="238"/>
      <c r="CX59" s="213"/>
      <c r="CY59" s="209"/>
      <c r="CZ59" s="209"/>
      <c r="DA59" s="209"/>
      <c r="DB59" s="209"/>
      <c r="DC59" s="209"/>
      <c r="DD59" s="209"/>
      <c r="DE59" s="209"/>
      <c r="DF59" s="210"/>
      <c r="DG59" s="213"/>
      <c r="DH59" s="209"/>
      <c r="DI59" s="209"/>
      <c r="DJ59" s="209"/>
      <c r="DK59" s="209"/>
      <c r="DL59" s="209"/>
      <c r="DM59" s="209"/>
      <c r="DN59" s="210"/>
      <c r="DO59" s="228"/>
      <c r="DP59" s="229"/>
      <c r="DQ59" s="229"/>
      <c r="DR59" s="229"/>
      <c r="DS59" s="229"/>
      <c r="DT59" s="229"/>
      <c r="DU59" s="229"/>
      <c r="DV59" s="229"/>
      <c r="DW59" s="230"/>
      <c r="DX59" s="213"/>
      <c r="DY59" s="209"/>
      <c r="DZ59" s="209"/>
      <c r="EA59" s="209"/>
      <c r="EB59" s="209"/>
      <c r="EC59" s="209"/>
      <c r="ED59" s="209"/>
      <c r="EE59" s="210"/>
      <c r="EF59" s="228"/>
      <c r="EG59" s="229"/>
      <c r="EH59" s="229"/>
      <c r="EI59" s="229"/>
      <c r="EJ59" s="229"/>
      <c r="EK59" s="229"/>
      <c r="EL59" s="229"/>
      <c r="EM59" s="230"/>
      <c r="EN59" s="228"/>
      <c r="EO59" s="229"/>
      <c r="EP59" s="229"/>
      <c r="EQ59" s="229"/>
      <c r="ER59" s="229"/>
      <c r="ES59" s="229"/>
      <c r="ET59" s="229"/>
      <c r="EU59" s="230"/>
      <c r="EV59" s="228"/>
      <c r="EW59" s="229"/>
      <c r="EX59" s="229"/>
      <c r="EY59" s="229"/>
      <c r="EZ59" s="229"/>
      <c r="FA59" s="229"/>
      <c r="FB59" s="229"/>
      <c r="FC59" s="230"/>
      <c r="FD59" s="228"/>
      <c r="FE59" s="229"/>
      <c r="FF59" s="229"/>
      <c r="FG59" s="229"/>
      <c r="FH59" s="229"/>
      <c r="FI59" s="229"/>
      <c r="FJ59" s="229"/>
      <c r="FK59" s="229"/>
      <c r="FL59" s="105"/>
    </row>
    <row r="60" spans="1:168" s="108" customFormat="1" ht="9" customHeight="1" thickBot="1">
      <c r="A60" s="196">
        <v>1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241"/>
      <c r="S60" s="197">
        <v>2</v>
      </c>
      <c r="T60" s="198"/>
      <c r="U60" s="198"/>
      <c r="V60" s="198"/>
      <c r="W60" s="198"/>
      <c r="X60" s="199"/>
      <c r="Y60" s="197">
        <v>3</v>
      </c>
      <c r="Z60" s="198"/>
      <c r="AA60" s="198"/>
      <c r="AB60" s="198"/>
      <c r="AC60" s="198"/>
      <c r="AD60" s="198"/>
      <c r="AE60" s="199"/>
      <c r="AF60" s="197">
        <v>4</v>
      </c>
      <c r="AG60" s="198"/>
      <c r="AH60" s="198"/>
      <c r="AI60" s="198"/>
      <c r="AJ60" s="198"/>
      <c r="AK60" s="199"/>
      <c r="AL60" s="201">
        <v>5</v>
      </c>
      <c r="AM60" s="202"/>
      <c r="AN60" s="202"/>
      <c r="AO60" s="202"/>
      <c r="AP60" s="202"/>
      <c r="AQ60" s="202"/>
      <c r="AR60" s="202"/>
      <c r="AS60" s="202"/>
      <c r="AT60" s="203"/>
      <c r="AU60" s="197">
        <v>6</v>
      </c>
      <c r="AV60" s="198"/>
      <c r="AW60" s="198"/>
      <c r="AX60" s="198"/>
      <c r="AY60" s="198"/>
      <c r="AZ60" s="198"/>
      <c r="BA60" s="198"/>
      <c r="BB60" s="199"/>
      <c r="BC60" s="197">
        <v>7</v>
      </c>
      <c r="BD60" s="198"/>
      <c r="BE60" s="198"/>
      <c r="BF60" s="198"/>
      <c r="BG60" s="198"/>
      <c r="BH60" s="198"/>
      <c r="BI60" s="199"/>
      <c r="BJ60" s="197">
        <v>8</v>
      </c>
      <c r="BK60" s="198"/>
      <c r="BL60" s="198"/>
      <c r="BM60" s="198"/>
      <c r="BN60" s="198"/>
      <c r="BO60" s="198"/>
      <c r="BP60" s="198"/>
      <c r="BQ60" s="199"/>
      <c r="BR60" s="197">
        <v>9</v>
      </c>
      <c r="BS60" s="198"/>
      <c r="BT60" s="198"/>
      <c r="BU60" s="198"/>
      <c r="BV60" s="198"/>
      <c r="BW60" s="198"/>
      <c r="BX60" s="198"/>
      <c r="BY60" s="199"/>
      <c r="BZ60" s="197">
        <v>10</v>
      </c>
      <c r="CA60" s="198"/>
      <c r="CB60" s="198"/>
      <c r="CC60" s="198"/>
      <c r="CD60" s="198"/>
      <c r="CE60" s="198"/>
      <c r="CF60" s="198"/>
      <c r="CG60" s="199"/>
      <c r="CH60" s="197">
        <v>11</v>
      </c>
      <c r="CI60" s="198"/>
      <c r="CJ60" s="198"/>
      <c r="CK60" s="198"/>
      <c r="CL60" s="198"/>
      <c r="CM60" s="198"/>
      <c r="CN60" s="198"/>
      <c r="CO60" s="199"/>
      <c r="CP60" s="197">
        <v>12</v>
      </c>
      <c r="CQ60" s="198"/>
      <c r="CR60" s="198"/>
      <c r="CS60" s="198"/>
      <c r="CT60" s="198"/>
      <c r="CU60" s="198"/>
      <c r="CV60" s="198"/>
      <c r="CW60" s="199"/>
      <c r="CX60" s="197">
        <v>13</v>
      </c>
      <c r="CY60" s="198"/>
      <c r="CZ60" s="198"/>
      <c r="DA60" s="198"/>
      <c r="DB60" s="198"/>
      <c r="DC60" s="198"/>
      <c r="DD60" s="198"/>
      <c r="DE60" s="198"/>
      <c r="DF60" s="199"/>
      <c r="DG60" s="197">
        <v>14</v>
      </c>
      <c r="DH60" s="198"/>
      <c r="DI60" s="198"/>
      <c r="DJ60" s="198"/>
      <c r="DK60" s="198"/>
      <c r="DL60" s="198"/>
      <c r="DM60" s="198"/>
      <c r="DN60" s="199"/>
      <c r="DO60" s="201">
        <v>15</v>
      </c>
      <c r="DP60" s="202"/>
      <c r="DQ60" s="202"/>
      <c r="DR60" s="202"/>
      <c r="DS60" s="202"/>
      <c r="DT60" s="202"/>
      <c r="DU60" s="202"/>
      <c r="DV60" s="202"/>
      <c r="DW60" s="203"/>
      <c r="DX60" s="197">
        <v>16</v>
      </c>
      <c r="DY60" s="198"/>
      <c r="DZ60" s="198"/>
      <c r="EA60" s="198"/>
      <c r="EB60" s="198"/>
      <c r="EC60" s="198"/>
      <c r="ED60" s="198"/>
      <c r="EE60" s="199"/>
      <c r="EF60" s="201">
        <v>17</v>
      </c>
      <c r="EG60" s="202"/>
      <c r="EH60" s="202"/>
      <c r="EI60" s="202"/>
      <c r="EJ60" s="202"/>
      <c r="EK60" s="202"/>
      <c r="EL60" s="202"/>
      <c r="EM60" s="203"/>
      <c r="EN60" s="201">
        <v>18</v>
      </c>
      <c r="EO60" s="202"/>
      <c r="EP60" s="202"/>
      <c r="EQ60" s="202"/>
      <c r="ER60" s="202"/>
      <c r="ES60" s="202"/>
      <c r="ET60" s="202"/>
      <c r="EU60" s="203"/>
      <c r="EV60" s="201">
        <v>19</v>
      </c>
      <c r="EW60" s="202"/>
      <c r="EX60" s="202"/>
      <c r="EY60" s="202"/>
      <c r="EZ60" s="202"/>
      <c r="FA60" s="202"/>
      <c r="FB60" s="202"/>
      <c r="FC60" s="203"/>
      <c r="FD60" s="201">
        <v>20</v>
      </c>
      <c r="FE60" s="202"/>
      <c r="FF60" s="202"/>
      <c r="FG60" s="202"/>
      <c r="FH60" s="202"/>
      <c r="FI60" s="202"/>
      <c r="FJ60" s="202"/>
      <c r="FK60" s="202"/>
      <c r="FL60" s="107"/>
    </row>
    <row r="61" spans="1:168" s="110" customFormat="1" ht="43.5" customHeight="1">
      <c r="A61" s="193" t="s">
        <v>93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239" t="s">
        <v>192</v>
      </c>
      <c r="T61" s="240"/>
      <c r="U61" s="240"/>
      <c r="V61" s="240"/>
      <c r="W61" s="240"/>
      <c r="X61" s="240"/>
      <c r="Y61" s="250">
        <f>AL61+BC61+DO61</f>
        <v>20095440.17</v>
      </c>
      <c r="Z61" s="250"/>
      <c r="AA61" s="250"/>
      <c r="AB61" s="250"/>
      <c r="AC61" s="250"/>
      <c r="AD61" s="250"/>
      <c r="AE61" s="250"/>
      <c r="AF61" s="200">
        <f>Y61/$Y$96*100</f>
        <v>59.00123288207632</v>
      </c>
      <c r="AG61" s="200"/>
      <c r="AH61" s="200"/>
      <c r="AI61" s="200"/>
      <c r="AJ61" s="200"/>
      <c r="AK61" s="200"/>
      <c r="AL61" s="200">
        <v>19977000</v>
      </c>
      <c r="AM61" s="200"/>
      <c r="AN61" s="200"/>
      <c r="AO61" s="200"/>
      <c r="AP61" s="200"/>
      <c r="AQ61" s="200"/>
      <c r="AR61" s="200"/>
      <c r="AS61" s="200"/>
      <c r="AT61" s="200"/>
      <c r="AU61" s="200">
        <f>AL61/$AL$96*100</f>
        <v>65.48367176641813</v>
      </c>
      <c r="AV61" s="200"/>
      <c r="AW61" s="200"/>
      <c r="AX61" s="200"/>
      <c r="AY61" s="200"/>
      <c r="AZ61" s="200"/>
      <c r="BA61" s="200"/>
      <c r="BB61" s="200"/>
      <c r="BC61" s="257"/>
      <c r="BD61" s="257"/>
      <c r="BE61" s="257"/>
      <c r="BF61" s="257"/>
      <c r="BG61" s="257"/>
      <c r="BH61" s="257"/>
      <c r="BI61" s="257"/>
      <c r="BJ61" s="200">
        <f>BC61/$BC$96*100</f>
        <v>0</v>
      </c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 t="e">
        <f>BR61/$BR$96*100</f>
        <v>#DIV/0!</v>
      </c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 t="e">
        <f>CH61/$CH$96*100</f>
        <v>#DIV/0!</v>
      </c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 t="e">
        <f>CX61/$CX$96*100</f>
        <v>#DIV/0!</v>
      </c>
      <c r="DH61" s="200"/>
      <c r="DI61" s="200"/>
      <c r="DJ61" s="200"/>
      <c r="DK61" s="200"/>
      <c r="DL61" s="200"/>
      <c r="DM61" s="200"/>
      <c r="DN61" s="200"/>
      <c r="DO61" s="250">
        <v>118440.17</v>
      </c>
      <c r="DP61" s="250"/>
      <c r="DQ61" s="250"/>
      <c r="DR61" s="250"/>
      <c r="DS61" s="250"/>
      <c r="DT61" s="250"/>
      <c r="DU61" s="250"/>
      <c r="DV61" s="250"/>
      <c r="DW61" s="250"/>
      <c r="DX61" s="200">
        <f>DO61/$DO$96*100</f>
        <v>4.439386983907713</v>
      </c>
      <c r="DY61" s="200"/>
      <c r="DZ61" s="200"/>
      <c r="EA61" s="200"/>
      <c r="EB61" s="200"/>
      <c r="EC61" s="200"/>
      <c r="ED61" s="200"/>
      <c r="EE61" s="200"/>
      <c r="EF61" s="257">
        <v>118440.17</v>
      </c>
      <c r="EG61" s="257"/>
      <c r="EH61" s="257"/>
      <c r="EI61" s="257"/>
      <c r="EJ61" s="257"/>
      <c r="EK61" s="257"/>
      <c r="EL61" s="257"/>
      <c r="EM61" s="257"/>
      <c r="EN61" s="200">
        <f>EF61/$EF$96*100</f>
        <v>5.642379076663053</v>
      </c>
      <c r="EO61" s="200"/>
      <c r="EP61" s="200"/>
      <c r="EQ61" s="200"/>
      <c r="ER61" s="200"/>
      <c r="ES61" s="200"/>
      <c r="ET61" s="200"/>
      <c r="EU61" s="200"/>
      <c r="EV61" s="257"/>
      <c r="EW61" s="257"/>
      <c r="EX61" s="257"/>
      <c r="EY61" s="257"/>
      <c r="EZ61" s="257"/>
      <c r="FA61" s="257"/>
      <c r="FB61" s="257"/>
      <c r="FC61" s="257"/>
      <c r="FD61" s="200">
        <f>EV61/$EV$96*100</f>
        <v>0</v>
      </c>
      <c r="FE61" s="200"/>
      <c r="FF61" s="200"/>
      <c r="FG61" s="200"/>
      <c r="FH61" s="200"/>
      <c r="FI61" s="200"/>
      <c r="FJ61" s="200"/>
      <c r="FK61" s="264"/>
      <c r="FL61" s="118"/>
    </row>
    <row r="62" spans="1:168" s="110" customFormat="1" ht="24.75" customHeight="1">
      <c r="A62" s="233" t="s">
        <v>94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4" t="s">
        <v>193</v>
      </c>
      <c r="T62" s="235"/>
      <c r="U62" s="235"/>
      <c r="V62" s="235"/>
      <c r="W62" s="235"/>
      <c r="X62" s="235"/>
      <c r="Y62" s="251">
        <f>AL62+BC62+DO62</f>
        <v>5960768.95</v>
      </c>
      <c r="Z62" s="251"/>
      <c r="AA62" s="251"/>
      <c r="AB62" s="251"/>
      <c r="AC62" s="251"/>
      <c r="AD62" s="251"/>
      <c r="AE62" s="251"/>
      <c r="AF62" s="251">
        <f>Y62/$Y$96*100</f>
        <v>17.501120353672732</v>
      </c>
      <c r="AG62" s="251"/>
      <c r="AH62" s="251"/>
      <c r="AI62" s="251"/>
      <c r="AJ62" s="251"/>
      <c r="AK62" s="251"/>
      <c r="AL62" s="251">
        <v>5925000</v>
      </c>
      <c r="AM62" s="251"/>
      <c r="AN62" s="251"/>
      <c r="AO62" s="251"/>
      <c r="AP62" s="251"/>
      <c r="AQ62" s="251"/>
      <c r="AR62" s="251"/>
      <c r="AS62" s="251"/>
      <c r="AT62" s="251"/>
      <c r="AU62" s="251">
        <f aca="true" t="shared" si="4" ref="AU62:AU84">AL62/$AL$96*100</f>
        <v>19.421872914653225</v>
      </c>
      <c r="AV62" s="251"/>
      <c r="AW62" s="251"/>
      <c r="AX62" s="251"/>
      <c r="AY62" s="251"/>
      <c r="AZ62" s="251"/>
      <c r="BA62" s="251"/>
      <c r="BB62" s="251"/>
      <c r="BC62" s="260"/>
      <c r="BD62" s="260"/>
      <c r="BE62" s="260"/>
      <c r="BF62" s="260"/>
      <c r="BG62" s="260"/>
      <c r="BH62" s="260"/>
      <c r="BI62" s="260"/>
      <c r="BJ62" s="251">
        <f aca="true" t="shared" si="5" ref="BJ62:BJ84">BC62/$BC$96*100</f>
        <v>0</v>
      </c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 t="e">
        <f aca="true" t="shared" si="6" ref="BZ62:BZ84">BR62/$BR$96*100</f>
        <v>#DIV/0!</v>
      </c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 t="e">
        <f aca="true" t="shared" si="7" ref="CP62:CP84">CH62/$CH$96*100</f>
        <v>#DIV/0!</v>
      </c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 t="e">
        <f aca="true" t="shared" si="8" ref="DG62:DG84">CX62/$CX$96*100</f>
        <v>#DIV/0!</v>
      </c>
      <c r="DH62" s="251"/>
      <c r="DI62" s="251"/>
      <c r="DJ62" s="251"/>
      <c r="DK62" s="251"/>
      <c r="DL62" s="251"/>
      <c r="DM62" s="251"/>
      <c r="DN62" s="251"/>
      <c r="DO62" s="251">
        <v>35768.95</v>
      </c>
      <c r="DP62" s="251"/>
      <c r="DQ62" s="251"/>
      <c r="DR62" s="251"/>
      <c r="DS62" s="251"/>
      <c r="DT62" s="251"/>
      <c r="DU62" s="251"/>
      <c r="DV62" s="251"/>
      <c r="DW62" s="251"/>
      <c r="DX62" s="251">
        <f aca="true" t="shared" si="9" ref="DX62:DX84">DO62/$DO$96*100</f>
        <v>1.3406955685562238</v>
      </c>
      <c r="DY62" s="251"/>
      <c r="DZ62" s="251"/>
      <c r="EA62" s="251"/>
      <c r="EB62" s="251"/>
      <c r="EC62" s="251"/>
      <c r="ED62" s="251"/>
      <c r="EE62" s="251"/>
      <c r="EF62" s="260">
        <v>35768.95</v>
      </c>
      <c r="EG62" s="260"/>
      <c r="EH62" s="260"/>
      <c r="EI62" s="260"/>
      <c r="EJ62" s="260"/>
      <c r="EK62" s="260"/>
      <c r="EL62" s="260"/>
      <c r="EM62" s="260"/>
      <c r="EN62" s="251">
        <f aca="true" t="shared" si="10" ref="EN62:EN84">EF62/$EF$96*100</f>
        <v>1.7039993700972134</v>
      </c>
      <c r="EO62" s="251"/>
      <c r="EP62" s="251"/>
      <c r="EQ62" s="251"/>
      <c r="ER62" s="251"/>
      <c r="ES62" s="251"/>
      <c r="ET62" s="251"/>
      <c r="EU62" s="251"/>
      <c r="EV62" s="260"/>
      <c r="EW62" s="260"/>
      <c r="EX62" s="260"/>
      <c r="EY62" s="260"/>
      <c r="EZ62" s="260"/>
      <c r="FA62" s="260"/>
      <c r="FB62" s="260"/>
      <c r="FC62" s="260"/>
      <c r="FD62" s="251">
        <f aca="true" t="shared" si="11" ref="FD62:FD84">EV62/$EV$96*100</f>
        <v>0</v>
      </c>
      <c r="FE62" s="251"/>
      <c r="FF62" s="251"/>
      <c r="FG62" s="251"/>
      <c r="FH62" s="251"/>
      <c r="FI62" s="251"/>
      <c r="FJ62" s="251"/>
      <c r="FK62" s="265"/>
      <c r="FL62" s="118"/>
    </row>
    <row r="63" spans="1:168" s="110" customFormat="1" ht="24.75" customHeight="1">
      <c r="A63" s="233" t="s">
        <v>95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4" t="s">
        <v>194</v>
      </c>
      <c r="T63" s="235"/>
      <c r="U63" s="235"/>
      <c r="V63" s="235"/>
      <c r="W63" s="235"/>
      <c r="X63" s="235"/>
      <c r="Y63" s="258">
        <f>AL63+BC63+DO63</f>
        <v>4006419.25</v>
      </c>
      <c r="Z63" s="258"/>
      <c r="AA63" s="258"/>
      <c r="AB63" s="258"/>
      <c r="AC63" s="258"/>
      <c r="AD63" s="258"/>
      <c r="AE63" s="258"/>
      <c r="AF63" s="251">
        <f>Y63/$Y$96*100</f>
        <v>11.763050383209574</v>
      </c>
      <c r="AG63" s="251"/>
      <c r="AH63" s="251"/>
      <c r="AI63" s="251"/>
      <c r="AJ63" s="251"/>
      <c r="AK63" s="251"/>
      <c r="AL63" s="251">
        <f>SUM(AL64:AT69)</f>
        <v>3105304.12</v>
      </c>
      <c r="AM63" s="251"/>
      <c r="AN63" s="251"/>
      <c r="AO63" s="251"/>
      <c r="AP63" s="251"/>
      <c r="AQ63" s="251"/>
      <c r="AR63" s="251"/>
      <c r="AS63" s="251"/>
      <c r="AT63" s="251"/>
      <c r="AU63" s="251">
        <f>AL63/$AL$96*100</f>
        <v>10.17904168438634</v>
      </c>
      <c r="AV63" s="251"/>
      <c r="AW63" s="251"/>
      <c r="AX63" s="251"/>
      <c r="AY63" s="251"/>
      <c r="AZ63" s="251"/>
      <c r="BA63" s="251"/>
      <c r="BB63" s="251"/>
      <c r="BC63" s="260">
        <f>SUM(BC64:BI69)</f>
        <v>803095.87</v>
      </c>
      <c r="BD63" s="260"/>
      <c r="BE63" s="260"/>
      <c r="BF63" s="260"/>
      <c r="BG63" s="260"/>
      <c r="BH63" s="260"/>
      <c r="BI63" s="260"/>
      <c r="BJ63" s="251">
        <f t="shared" si="5"/>
        <v>90.78889010039339</v>
      </c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 t="e">
        <f t="shared" si="6"/>
        <v>#DIV/0!</v>
      </c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 t="e">
        <f t="shared" si="7"/>
        <v>#DIV/0!</v>
      </c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 t="e">
        <f t="shared" si="8"/>
        <v>#DIV/0!</v>
      </c>
      <c r="DH63" s="251"/>
      <c r="DI63" s="251"/>
      <c r="DJ63" s="251"/>
      <c r="DK63" s="251"/>
      <c r="DL63" s="251"/>
      <c r="DM63" s="251"/>
      <c r="DN63" s="251"/>
      <c r="DO63" s="251">
        <f>SUM(DO64:DW69)</f>
        <v>98019.26000000001</v>
      </c>
      <c r="DP63" s="251"/>
      <c r="DQ63" s="251"/>
      <c r="DR63" s="251"/>
      <c r="DS63" s="251"/>
      <c r="DT63" s="251"/>
      <c r="DU63" s="251"/>
      <c r="DV63" s="251"/>
      <c r="DW63" s="251"/>
      <c r="DX63" s="251">
        <f t="shared" si="9"/>
        <v>3.673968274583413</v>
      </c>
      <c r="DY63" s="251"/>
      <c r="DZ63" s="251"/>
      <c r="EA63" s="251"/>
      <c r="EB63" s="251"/>
      <c r="EC63" s="251"/>
      <c r="ED63" s="251"/>
      <c r="EE63" s="251"/>
      <c r="EF63" s="260">
        <f>SUM(EF64:EM69)</f>
        <v>0</v>
      </c>
      <c r="EG63" s="260"/>
      <c r="EH63" s="260"/>
      <c r="EI63" s="260"/>
      <c r="EJ63" s="260"/>
      <c r="EK63" s="260"/>
      <c r="EL63" s="260"/>
      <c r="EM63" s="260"/>
      <c r="EN63" s="251">
        <f t="shared" si="10"/>
        <v>0</v>
      </c>
      <c r="EO63" s="251"/>
      <c r="EP63" s="251"/>
      <c r="EQ63" s="251"/>
      <c r="ER63" s="251"/>
      <c r="ES63" s="251"/>
      <c r="ET63" s="251"/>
      <c r="EU63" s="251"/>
      <c r="EV63" s="260">
        <f>SUM(EV64:FC69)</f>
        <v>98019.26000000001</v>
      </c>
      <c r="EW63" s="260"/>
      <c r="EX63" s="260"/>
      <c r="EY63" s="260"/>
      <c r="EZ63" s="260"/>
      <c r="FA63" s="260"/>
      <c r="FB63" s="260"/>
      <c r="FC63" s="260"/>
      <c r="FD63" s="251">
        <f t="shared" si="11"/>
        <v>17.23196839420066</v>
      </c>
      <c r="FE63" s="251"/>
      <c r="FF63" s="251"/>
      <c r="FG63" s="251"/>
      <c r="FH63" s="251"/>
      <c r="FI63" s="251"/>
      <c r="FJ63" s="251"/>
      <c r="FK63" s="265"/>
      <c r="FL63" s="118"/>
    </row>
    <row r="64" spans="1:168" s="110" customFormat="1" ht="19.5" customHeight="1">
      <c r="A64" s="243" t="s">
        <v>211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34" t="s">
        <v>96</v>
      </c>
      <c r="T64" s="235"/>
      <c r="U64" s="235"/>
      <c r="V64" s="235"/>
      <c r="W64" s="235"/>
      <c r="X64" s="235"/>
      <c r="Y64" s="251">
        <f aca="true" t="shared" si="12" ref="Y64:Y84">AL64+BC64+BR64+CH64+CX64+DO64</f>
        <v>14760</v>
      </c>
      <c r="Z64" s="251"/>
      <c r="AA64" s="251"/>
      <c r="AB64" s="251"/>
      <c r="AC64" s="251"/>
      <c r="AD64" s="251"/>
      <c r="AE64" s="251"/>
      <c r="AF64" s="251">
        <f aca="true" t="shared" si="13" ref="AF64:AF84">Y64/$Y$96*100</f>
        <v>0.043336109583682066</v>
      </c>
      <c r="AG64" s="251"/>
      <c r="AH64" s="251"/>
      <c r="AI64" s="251"/>
      <c r="AJ64" s="251"/>
      <c r="AK64" s="251"/>
      <c r="AL64" s="251">
        <v>2520</v>
      </c>
      <c r="AM64" s="251"/>
      <c r="AN64" s="251"/>
      <c r="AO64" s="251"/>
      <c r="AP64" s="251"/>
      <c r="AQ64" s="251"/>
      <c r="AR64" s="251"/>
      <c r="AS64" s="251"/>
      <c r="AT64" s="251"/>
      <c r="AU64" s="251">
        <f t="shared" si="4"/>
        <v>0.008260442151042383</v>
      </c>
      <c r="AV64" s="251"/>
      <c r="AW64" s="251"/>
      <c r="AX64" s="251"/>
      <c r="AY64" s="251"/>
      <c r="AZ64" s="251"/>
      <c r="BA64" s="251"/>
      <c r="BB64" s="251"/>
      <c r="BC64" s="260"/>
      <c r="BD64" s="260"/>
      <c r="BE64" s="260"/>
      <c r="BF64" s="260"/>
      <c r="BG64" s="260"/>
      <c r="BH64" s="260"/>
      <c r="BI64" s="260"/>
      <c r="BJ64" s="251">
        <f t="shared" si="5"/>
        <v>0</v>
      </c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 t="e">
        <f t="shared" si="6"/>
        <v>#DIV/0!</v>
      </c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 t="e">
        <f t="shared" si="7"/>
        <v>#DIV/0!</v>
      </c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 t="e">
        <f t="shared" si="8"/>
        <v>#DIV/0!</v>
      </c>
      <c r="DH64" s="251"/>
      <c r="DI64" s="251"/>
      <c r="DJ64" s="251"/>
      <c r="DK64" s="251"/>
      <c r="DL64" s="251"/>
      <c r="DM64" s="251"/>
      <c r="DN64" s="251"/>
      <c r="DO64" s="251">
        <v>12240</v>
      </c>
      <c r="DP64" s="251"/>
      <c r="DQ64" s="251"/>
      <c r="DR64" s="251"/>
      <c r="DS64" s="251"/>
      <c r="DT64" s="251"/>
      <c r="DU64" s="251"/>
      <c r="DV64" s="251"/>
      <c r="DW64" s="251"/>
      <c r="DX64" s="251">
        <f t="shared" si="9"/>
        <v>0.4587809750951085</v>
      </c>
      <c r="DY64" s="251"/>
      <c r="DZ64" s="251"/>
      <c r="EA64" s="251"/>
      <c r="EB64" s="251"/>
      <c r="EC64" s="251"/>
      <c r="ED64" s="251"/>
      <c r="EE64" s="251"/>
      <c r="EF64" s="260"/>
      <c r="EG64" s="260"/>
      <c r="EH64" s="260"/>
      <c r="EI64" s="260"/>
      <c r="EJ64" s="260"/>
      <c r="EK64" s="260"/>
      <c r="EL64" s="260"/>
      <c r="EM64" s="260"/>
      <c r="EN64" s="251">
        <f t="shared" si="10"/>
        <v>0</v>
      </c>
      <c r="EO64" s="251"/>
      <c r="EP64" s="251"/>
      <c r="EQ64" s="251"/>
      <c r="ER64" s="251"/>
      <c r="ES64" s="251"/>
      <c r="ET64" s="251"/>
      <c r="EU64" s="251"/>
      <c r="EV64" s="260">
        <v>12240</v>
      </c>
      <c r="EW64" s="260"/>
      <c r="EX64" s="260"/>
      <c r="EY64" s="260"/>
      <c r="EZ64" s="260"/>
      <c r="FA64" s="260"/>
      <c r="FB64" s="260"/>
      <c r="FC64" s="260"/>
      <c r="FD64" s="251">
        <f t="shared" si="11"/>
        <v>2.1518147876755656</v>
      </c>
      <c r="FE64" s="251"/>
      <c r="FF64" s="251"/>
      <c r="FG64" s="251"/>
      <c r="FH64" s="251"/>
      <c r="FI64" s="251"/>
      <c r="FJ64" s="251"/>
      <c r="FK64" s="265"/>
      <c r="FL64" s="118"/>
    </row>
    <row r="65" spans="1:168" s="110" customFormat="1" ht="10.5" customHeight="1">
      <c r="A65" s="243" t="s">
        <v>210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34" t="s">
        <v>97</v>
      </c>
      <c r="T65" s="235"/>
      <c r="U65" s="235"/>
      <c r="V65" s="235"/>
      <c r="W65" s="235"/>
      <c r="X65" s="235"/>
      <c r="Y65" s="251">
        <f t="shared" si="12"/>
        <v>0</v>
      </c>
      <c r="Z65" s="251"/>
      <c r="AA65" s="251"/>
      <c r="AB65" s="251"/>
      <c r="AC65" s="251"/>
      <c r="AD65" s="251"/>
      <c r="AE65" s="251"/>
      <c r="AF65" s="251">
        <f t="shared" si="13"/>
        <v>0</v>
      </c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>
        <f t="shared" si="4"/>
        <v>0</v>
      </c>
      <c r="AV65" s="251"/>
      <c r="AW65" s="251"/>
      <c r="AX65" s="251"/>
      <c r="AY65" s="251"/>
      <c r="AZ65" s="251"/>
      <c r="BA65" s="251"/>
      <c r="BB65" s="251"/>
      <c r="BC65" s="260"/>
      <c r="BD65" s="260"/>
      <c r="BE65" s="260"/>
      <c r="BF65" s="260"/>
      <c r="BG65" s="260"/>
      <c r="BH65" s="260"/>
      <c r="BI65" s="260"/>
      <c r="BJ65" s="251">
        <f t="shared" si="5"/>
        <v>0</v>
      </c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 t="e">
        <f t="shared" si="6"/>
        <v>#DIV/0!</v>
      </c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 t="e">
        <f t="shared" si="7"/>
        <v>#DIV/0!</v>
      </c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 t="e">
        <f t="shared" si="8"/>
        <v>#DIV/0!</v>
      </c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>
        <f t="shared" si="9"/>
        <v>0</v>
      </c>
      <c r="DY65" s="251"/>
      <c r="DZ65" s="251"/>
      <c r="EA65" s="251"/>
      <c r="EB65" s="251"/>
      <c r="EC65" s="251"/>
      <c r="ED65" s="251"/>
      <c r="EE65" s="251"/>
      <c r="EF65" s="260"/>
      <c r="EG65" s="260"/>
      <c r="EH65" s="260"/>
      <c r="EI65" s="260"/>
      <c r="EJ65" s="260"/>
      <c r="EK65" s="260"/>
      <c r="EL65" s="260"/>
      <c r="EM65" s="260"/>
      <c r="EN65" s="251">
        <f t="shared" si="10"/>
        <v>0</v>
      </c>
      <c r="EO65" s="251"/>
      <c r="EP65" s="251"/>
      <c r="EQ65" s="251"/>
      <c r="ER65" s="251"/>
      <c r="ES65" s="251"/>
      <c r="ET65" s="251"/>
      <c r="EU65" s="251"/>
      <c r="EV65" s="260"/>
      <c r="EW65" s="260"/>
      <c r="EX65" s="260"/>
      <c r="EY65" s="260"/>
      <c r="EZ65" s="260"/>
      <c r="FA65" s="260"/>
      <c r="FB65" s="260"/>
      <c r="FC65" s="260"/>
      <c r="FD65" s="251">
        <f t="shared" si="11"/>
        <v>0</v>
      </c>
      <c r="FE65" s="251"/>
      <c r="FF65" s="251"/>
      <c r="FG65" s="251"/>
      <c r="FH65" s="251"/>
      <c r="FI65" s="251"/>
      <c r="FJ65" s="251"/>
      <c r="FK65" s="265"/>
      <c r="FL65" s="118"/>
    </row>
    <row r="66" spans="1:168" s="110" customFormat="1" ht="10.5" customHeight="1">
      <c r="A66" s="243" t="s">
        <v>209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34" t="s">
        <v>98</v>
      </c>
      <c r="T66" s="235"/>
      <c r="U66" s="235"/>
      <c r="V66" s="235"/>
      <c r="W66" s="235"/>
      <c r="X66" s="235"/>
      <c r="Y66" s="251">
        <f t="shared" si="12"/>
        <v>2428568.85</v>
      </c>
      <c r="Z66" s="251"/>
      <c r="AA66" s="251"/>
      <c r="AB66" s="251"/>
      <c r="AC66" s="251"/>
      <c r="AD66" s="251"/>
      <c r="AE66" s="251"/>
      <c r="AF66" s="251">
        <f t="shared" si="13"/>
        <v>7.130401477988939</v>
      </c>
      <c r="AG66" s="251"/>
      <c r="AH66" s="251"/>
      <c r="AI66" s="251"/>
      <c r="AJ66" s="251"/>
      <c r="AK66" s="251"/>
      <c r="AL66" s="251">
        <v>2428568.85</v>
      </c>
      <c r="AM66" s="251"/>
      <c r="AN66" s="251"/>
      <c r="AO66" s="251"/>
      <c r="AP66" s="251"/>
      <c r="AQ66" s="251"/>
      <c r="AR66" s="251"/>
      <c r="AS66" s="251"/>
      <c r="AT66" s="251"/>
      <c r="AU66" s="251">
        <f t="shared" si="4"/>
        <v>7.960735117162114</v>
      </c>
      <c r="AV66" s="251"/>
      <c r="AW66" s="251"/>
      <c r="AX66" s="251"/>
      <c r="AY66" s="251"/>
      <c r="AZ66" s="251"/>
      <c r="BA66" s="251"/>
      <c r="BB66" s="251"/>
      <c r="BC66" s="260"/>
      <c r="BD66" s="260"/>
      <c r="BE66" s="260"/>
      <c r="BF66" s="260"/>
      <c r="BG66" s="260"/>
      <c r="BH66" s="260"/>
      <c r="BI66" s="260"/>
      <c r="BJ66" s="251">
        <f t="shared" si="5"/>
        <v>0</v>
      </c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 t="e">
        <f t="shared" si="6"/>
        <v>#DIV/0!</v>
      </c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 t="e">
        <f t="shared" si="7"/>
        <v>#DIV/0!</v>
      </c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 t="e">
        <f t="shared" si="8"/>
        <v>#DIV/0!</v>
      </c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>
        <f t="shared" si="9"/>
        <v>0</v>
      </c>
      <c r="DY66" s="251"/>
      <c r="DZ66" s="251"/>
      <c r="EA66" s="251"/>
      <c r="EB66" s="251"/>
      <c r="EC66" s="251"/>
      <c r="ED66" s="251"/>
      <c r="EE66" s="251"/>
      <c r="EF66" s="260"/>
      <c r="EG66" s="260"/>
      <c r="EH66" s="260"/>
      <c r="EI66" s="260"/>
      <c r="EJ66" s="260"/>
      <c r="EK66" s="260"/>
      <c r="EL66" s="260"/>
      <c r="EM66" s="260"/>
      <c r="EN66" s="251">
        <f t="shared" si="10"/>
        <v>0</v>
      </c>
      <c r="EO66" s="251"/>
      <c r="EP66" s="251"/>
      <c r="EQ66" s="251"/>
      <c r="ER66" s="251"/>
      <c r="ES66" s="251"/>
      <c r="ET66" s="251"/>
      <c r="EU66" s="251"/>
      <c r="EV66" s="260"/>
      <c r="EW66" s="260"/>
      <c r="EX66" s="260"/>
      <c r="EY66" s="260"/>
      <c r="EZ66" s="260"/>
      <c r="FA66" s="260"/>
      <c r="FB66" s="260"/>
      <c r="FC66" s="260"/>
      <c r="FD66" s="251">
        <f t="shared" si="11"/>
        <v>0</v>
      </c>
      <c r="FE66" s="251"/>
      <c r="FF66" s="251"/>
      <c r="FG66" s="251"/>
      <c r="FH66" s="251"/>
      <c r="FI66" s="251"/>
      <c r="FJ66" s="251"/>
      <c r="FK66" s="265"/>
      <c r="FL66" s="118"/>
    </row>
    <row r="67" spans="1:168" s="110" customFormat="1" ht="28.5" customHeight="1">
      <c r="A67" s="183" t="s">
        <v>99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234" t="s">
        <v>100</v>
      </c>
      <c r="T67" s="235"/>
      <c r="U67" s="235"/>
      <c r="V67" s="235"/>
      <c r="W67" s="235"/>
      <c r="X67" s="235"/>
      <c r="Y67" s="251">
        <f t="shared" si="12"/>
        <v>0</v>
      </c>
      <c r="Z67" s="251"/>
      <c r="AA67" s="251"/>
      <c r="AB67" s="251"/>
      <c r="AC67" s="251"/>
      <c r="AD67" s="251"/>
      <c r="AE67" s="251"/>
      <c r="AF67" s="251">
        <f t="shared" si="13"/>
        <v>0</v>
      </c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>
        <f t="shared" si="4"/>
        <v>0</v>
      </c>
      <c r="AV67" s="251"/>
      <c r="AW67" s="251"/>
      <c r="AX67" s="251"/>
      <c r="AY67" s="251"/>
      <c r="AZ67" s="251"/>
      <c r="BA67" s="251"/>
      <c r="BB67" s="251"/>
      <c r="BC67" s="260"/>
      <c r="BD67" s="260"/>
      <c r="BE67" s="260"/>
      <c r="BF67" s="260"/>
      <c r="BG67" s="260"/>
      <c r="BH67" s="260"/>
      <c r="BI67" s="260"/>
      <c r="BJ67" s="251">
        <f t="shared" si="5"/>
        <v>0</v>
      </c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 t="e">
        <f t="shared" si="6"/>
        <v>#DIV/0!</v>
      </c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 t="e">
        <f t="shared" si="7"/>
        <v>#DIV/0!</v>
      </c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 t="e">
        <f t="shared" si="8"/>
        <v>#DIV/0!</v>
      </c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>
        <f t="shared" si="9"/>
        <v>0</v>
      </c>
      <c r="DY67" s="251"/>
      <c r="DZ67" s="251"/>
      <c r="EA67" s="251"/>
      <c r="EB67" s="251"/>
      <c r="EC67" s="251"/>
      <c r="ED67" s="251"/>
      <c r="EE67" s="251"/>
      <c r="EF67" s="260"/>
      <c r="EG67" s="260"/>
      <c r="EH67" s="260"/>
      <c r="EI67" s="260"/>
      <c r="EJ67" s="260"/>
      <c r="EK67" s="260"/>
      <c r="EL67" s="260"/>
      <c r="EM67" s="260"/>
      <c r="EN67" s="251">
        <f t="shared" si="10"/>
        <v>0</v>
      </c>
      <c r="EO67" s="251"/>
      <c r="EP67" s="251"/>
      <c r="EQ67" s="251"/>
      <c r="ER67" s="251"/>
      <c r="ES67" s="251"/>
      <c r="ET67" s="251"/>
      <c r="EU67" s="251"/>
      <c r="EV67" s="260"/>
      <c r="EW67" s="260"/>
      <c r="EX67" s="260"/>
      <c r="EY67" s="260"/>
      <c r="EZ67" s="260"/>
      <c r="FA67" s="260"/>
      <c r="FB67" s="260"/>
      <c r="FC67" s="260"/>
      <c r="FD67" s="251">
        <f t="shared" si="11"/>
        <v>0</v>
      </c>
      <c r="FE67" s="251"/>
      <c r="FF67" s="251"/>
      <c r="FG67" s="251"/>
      <c r="FH67" s="251"/>
      <c r="FI67" s="251"/>
      <c r="FJ67" s="251"/>
      <c r="FK67" s="265"/>
      <c r="FL67" s="118"/>
    </row>
    <row r="68" spans="1:168" s="110" customFormat="1" ht="21" customHeight="1">
      <c r="A68" s="243" t="s">
        <v>208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34" t="s">
        <v>101</v>
      </c>
      <c r="T68" s="235"/>
      <c r="U68" s="235"/>
      <c r="V68" s="235"/>
      <c r="W68" s="235"/>
      <c r="X68" s="235"/>
      <c r="Y68" s="251">
        <f>AL68+BC68+BR68+CH68+CX68+DO68</f>
        <v>147324.53</v>
      </c>
      <c r="Z68" s="251"/>
      <c r="AA68" s="251"/>
      <c r="AB68" s="251"/>
      <c r="AC68" s="251"/>
      <c r="AD68" s="251"/>
      <c r="AE68" s="251"/>
      <c r="AF68" s="251">
        <f t="shared" si="13"/>
        <v>0.4325523019271311</v>
      </c>
      <c r="AG68" s="251"/>
      <c r="AH68" s="251"/>
      <c r="AI68" s="251"/>
      <c r="AJ68" s="251"/>
      <c r="AK68" s="251"/>
      <c r="AL68" s="251">
        <v>131121.27</v>
      </c>
      <c r="AM68" s="251"/>
      <c r="AN68" s="251"/>
      <c r="AO68" s="251"/>
      <c r="AP68" s="251"/>
      <c r="AQ68" s="251"/>
      <c r="AR68" s="251"/>
      <c r="AS68" s="251"/>
      <c r="AT68" s="251"/>
      <c r="AU68" s="251">
        <f t="shared" si="4"/>
        <v>0.429809391113575</v>
      </c>
      <c r="AV68" s="251"/>
      <c r="AW68" s="251"/>
      <c r="AX68" s="251"/>
      <c r="AY68" s="251"/>
      <c r="AZ68" s="251"/>
      <c r="BA68" s="251"/>
      <c r="BB68" s="251"/>
      <c r="BC68" s="260"/>
      <c r="BD68" s="260"/>
      <c r="BE68" s="260"/>
      <c r="BF68" s="260"/>
      <c r="BG68" s="260"/>
      <c r="BH68" s="260"/>
      <c r="BI68" s="260"/>
      <c r="BJ68" s="251">
        <f t="shared" si="5"/>
        <v>0</v>
      </c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 t="e">
        <f t="shared" si="6"/>
        <v>#DIV/0!</v>
      </c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 t="e">
        <f t="shared" si="7"/>
        <v>#DIV/0!</v>
      </c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 t="e">
        <f t="shared" si="8"/>
        <v>#DIV/0!</v>
      </c>
      <c r="DH68" s="251"/>
      <c r="DI68" s="251"/>
      <c r="DJ68" s="251"/>
      <c r="DK68" s="251"/>
      <c r="DL68" s="251"/>
      <c r="DM68" s="251"/>
      <c r="DN68" s="251"/>
      <c r="DO68" s="251">
        <v>16203.26</v>
      </c>
      <c r="DP68" s="251"/>
      <c r="DQ68" s="251"/>
      <c r="DR68" s="251"/>
      <c r="DS68" s="251"/>
      <c r="DT68" s="251"/>
      <c r="DU68" s="251"/>
      <c r="DV68" s="251"/>
      <c r="DW68" s="251"/>
      <c r="DX68" s="251">
        <f t="shared" si="9"/>
        <v>0.6073323057614026</v>
      </c>
      <c r="DY68" s="251"/>
      <c r="DZ68" s="251"/>
      <c r="EA68" s="251"/>
      <c r="EB68" s="251"/>
      <c r="EC68" s="251"/>
      <c r="ED68" s="251"/>
      <c r="EE68" s="251"/>
      <c r="EF68" s="260"/>
      <c r="EG68" s="260"/>
      <c r="EH68" s="260"/>
      <c r="EI68" s="260"/>
      <c r="EJ68" s="260"/>
      <c r="EK68" s="260"/>
      <c r="EL68" s="260"/>
      <c r="EM68" s="260"/>
      <c r="EN68" s="251">
        <f t="shared" si="10"/>
        <v>0</v>
      </c>
      <c r="EO68" s="251"/>
      <c r="EP68" s="251"/>
      <c r="EQ68" s="251"/>
      <c r="ER68" s="251"/>
      <c r="ES68" s="251"/>
      <c r="ET68" s="251"/>
      <c r="EU68" s="251"/>
      <c r="EV68" s="260">
        <v>16203.26</v>
      </c>
      <c r="EW68" s="260"/>
      <c r="EX68" s="260"/>
      <c r="EY68" s="260"/>
      <c r="EZ68" s="260"/>
      <c r="FA68" s="260"/>
      <c r="FB68" s="260"/>
      <c r="FC68" s="260"/>
      <c r="FD68" s="251">
        <f t="shared" si="11"/>
        <v>2.8485632742281033</v>
      </c>
      <c r="FE68" s="251"/>
      <c r="FF68" s="251"/>
      <c r="FG68" s="251"/>
      <c r="FH68" s="251"/>
      <c r="FI68" s="251"/>
      <c r="FJ68" s="251"/>
      <c r="FK68" s="265"/>
      <c r="FL68" s="118"/>
    </row>
    <row r="69" spans="1:168" s="110" customFormat="1" ht="10.5" customHeight="1">
      <c r="A69" s="243" t="s">
        <v>207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34" t="s">
        <v>102</v>
      </c>
      <c r="T69" s="235"/>
      <c r="U69" s="235"/>
      <c r="V69" s="235"/>
      <c r="W69" s="235"/>
      <c r="X69" s="235"/>
      <c r="Y69" s="251">
        <f t="shared" si="12"/>
        <v>1415765.87</v>
      </c>
      <c r="Z69" s="251"/>
      <c r="AA69" s="251"/>
      <c r="AB69" s="251"/>
      <c r="AC69" s="251"/>
      <c r="AD69" s="251"/>
      <c r="AE69" s="251"/>
      <c r="AF69" s="251">
        <f t="shared" si="13"/>
        <v>4.156760493709823</v>
      </c>
      <c r="AG69" s="251"/>
      <c r="AH69" s="251"/>
      <c r="AI69" s="251"/>
      <c r="AJ69" s="251"/>
      <c r="AK69" s="251"/>
      <c r="AL69" s="251">
        <v>543094</v>
      </c>
      <c r="AM69" s="251"/>
      <c r="AN69" s="251"/>
      <c r="AO69" s="251"/>
      <c r="AP69" s="251"/>
      <c r="AQ69" s="251"/>
      <c r="AR69" s="251"/>
      <c r="AS69" s="251"/>
      <c r="AT69" s="251"/>
      <c r="AU69" s="251">
        <f t="shared" si="4"/>
        <v>1.780236733959608</v>
      </c>
      <c r="AV69" s="251"/>
      <c r="AW69" s="251"/>
      <c r="AX69" s="251"/>
      <c r="AY69" s="251"/>
      <c r="AZ69" s="251"/>
      <c r="BA69" s="251"/>
      <c r="BB69" s="251"/>
      <c r="BC69" s="260">
        <v>803095.87</v>
      </c>
      <c r="BD69" s="260"/>
      <c r="BE69" s="260"/>
      <c r="BF69" s="260"/>
      <c r="BG69" s="260"/>
      <c r="BH69" s="260"/>
      <c r="BI69" s="260"/>
      <c r="BJ69" s="251">
        <f t="shared" si="5"/>
        <v>90.78889010039339</v>
      </c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 t="e">
        <f t="shared" si="6"/>
        <v>#DIV/0!</v>
      </c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 t="e">
        <f t="shared" si="7"/>
        <v>#DIV/0!</v>
      </c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 t="e">
        <f t="shared" si="8"/>
        <v>#DIV/0!</v>
      </c>
      <c r="DH69" s="251"/>
      <c r="DI69" s="251"/>
      <c r="DJ69" s="251"/>
      <c r="DK69" s="251"/>
      <c r="DL69" s="251"/>
      <c r="DM69" s="251"/>
      <c r="DN69" s="251"/>
      <c r="DO69" s="251">
        <v>69576</v>
      </c>
      <c r="DP69" s="251"/>
      <c r="DQ69" s="251"/>
      <c r="DR69" s="251"/>
      <c r="DS69" s="251"/>
      <c r="DT69" s="251"/>
      <c r="DU69" s="251"/>
      <c r="DV69" s="251"/>
      <c r="DW69" s="251"/>
      <c r="DX69" s="251">
        <f t="shared" si="9"/>
        <v>2.6078549937269013</v>
      </c>
      <c r="DY69" s="251"/>
      <c r="DZ69" s="251"/>
      <c r="EA69" s="251"/>
      <c r="EB69" s="251"/>
      <c r="EC69" s="251"/>
      <c r="ED69" s="251"/>
      <c r="EE69" s="251"/>
      <c r="EF69" s="260"/>
      <c r="EG69" s="260"/>
      <c r="EH69" s="260"/>
      <c r="EI69" s="260"/>
      <c r="EJ69" s="260"/>
      <c r="EK69" s="260"/>
      <c r="EL69" s="260"/>
      <c r="EM69" s="260"/>
      <c r="EN69" s="251">
        <f t="shared" si="10"/>
        <v>0</v>
      </c>
      <c r="EO69" s="251"/>
      <c r="EP69" s="251"/>
      <c r="EQ69" s="251"/>
      <c r="ER69" s="251"/>
      <c r="ES69" s="251"/>
      <c r="ET69" s="251"/>
      <c r="EU69" s="251"/>
      <c r="EV69" s="260">
        <v>69576</v>
      </c>
      <c r="EW69" s="260"/>
      <c r="EX69" s="260"/>
      <c r="EY69" s="260"/>
      <c r="EZ69" s="260"/>
      <c r="FA69" s="260"/>
      <c r="FB69" s="260"/>
      <c r="FC69" s="260"/>
      <c r="FD69" s="251">
        <f t="shared" si="11"/>
        <v>12.231590332296989</v>
      </c>
      <c r="FE69" s="251"/>
      <c r="FF69" s="251"/>
      <c r="FG69" s="251"/>
      <c r="FH69" s="251"/>
      <c r="FI69" s="251"/>
      <c r="FJ69" s="251"/>
      <c r="FK69" s="265"/>
      <c r="FL69" s="118"/>
    </row>
    <row r="70" spans="1:168" s="110" customFormat="1" ht="14.25" customHeight="1">
      <c r="A70" s="243" t="s">
        <v>206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34" t="s">
        <v>103</v>
      </c>
      <c r="T70" s="235"/>
      <c r="U70" s="235"/>
      <c r="V70" s="235"/>
      <c r="W70" s="235"/>
      <c r="X70" s="235"/>
      <c r="Y70" s="251">
        <f t="shared" si="12"/>
        <v>109620</v>
      </c>
      <c r="Z70" s="251"/>
      <c r="AA70" s="251"/>
      <c r="AB70" s="251"/>
      <c r="AC70" s="251"/>
      <c r="AD70" s="251"/>
      <c r="AE70" s="251"/>
      <c r="AF70" s="251">
        <f t="shared" si="13"/>
        <v>0.321849887030029</v>
      </c>
      <c r="AG70" s="251"/>
      <c r="AH70" s="251"/>
      <c r="AI70" s="251"/>
      <c r="AJ70" s="251"/>
      <c r="AK70" s="251"/>
      <c r="AL70" s="251">
        <v>32820</v>
      </c>
      <c r="AM70" s="251"/>
      <c r="AN70" s="251"/>
      <c r="AO70" s="251"/>
      <c r="AP70" s="251"/>
      <c r="AQ70" s="251"/>
      <c r="AR70" s="251"/>
      <c r="AS70" s="251"/>
      <c r="AT70" s="251"/>
      <c r="AU70" s="251">
        <f>AL70/$AL$96*100</f>
        <v>0.10758242515762342</v>
      </c>
      <c r="AV70" s="251"/>
      <c r="AW70" s="251"/>
      <c r="AX70" s="251"/>
      <c r="AY70" s="251"/>
      <c r="AZ70" s="251"/>
      <c r="BA70" s="251"/>
      <c r="BB70" s="251"/>
      <c r="BC70" s="260">
        <v>76800</v>
      </c>
      <c r="BD70" s="260"/>
      <c r="BE70" s="260"/>
      <c r="BF70" s="260"/>
      <c r="BG70" s="260"/>
      <c r="BH70" s="260"/>
      <c r="BI70" s="260"/>
      <c r="BJ70" s="251">
        <f t="shared" si="5"/>
        <v>8.682134998042281</v>
      </c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 t="e">
        <f t="shared" si="6"/>
        <v>#DIV/0!</v>
      </c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 t="e">
        <f t="shared" si="7"/>
        <v>#DIV/0!</v>
      </c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 t="e">
        <f t="shared" si="8"/>
        <v>#DIV/0!</v>
      </c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>
        <f t="shared" si="9"/>
        <v>0</v>
      </c>
      <c r="DY70" s="251"/>
      <c r="DZ70" s="251"/>
      <c r="EA70" s="251"/>
      <c r="EB70" s="251"/>
      <c r="EC70" s="251"/>
      <c r="ED70" s="251"/>
      <c r="EE70" s="251"/>
      <c r="EF70" s="260"/>
      <c r="EG70" s="260"/>
      <c r="EH70" s="260"/>
      <c r="EI70" s="260"/>
      <c r="EJ70" s="260"/>
      <c r="EK70" s="260"/>
      <c r="EL70" s="260"/>
      <c r="EM70" s="260"/>
      <c r="EN70" s="251">
        <f t="shared" si="10"/>
        <v>0</v>
      </c>
      <c r="EO70" s="251"/>
      <c r="EP70" s="251"/>
      <c r="EQ70" s="251"/>
      <c r="ER70" s="251"/>
      <c r="ES70" s="251"/>
      <c r="ET70" s="251"/>
      <c r="EU70" s="251"/>
      <c r="EV70" s="260"/>
      <c r="EW70" s="260"/>
      <c r="EX70" s="260"/>
      <c r="EY70" s="260"/>
      <c r="EZ70" s="260"/>
      <c r="FA70" s="260"/>
      <c r="FB70" s="260"/>
      <c r="FC70" s="260"/>
      <c r="FD70" s="251">
        <f t="shared" si="11"/>
        <v>0</v>
      </c>
      <c r="FE70" s="251"/>
      <c r="FF70" s="251"/>
      <c r="FG70" s="251"/>
      <c r="FH70" s="251"/>
      <c r="FI70" s="251"/>
      <c r="FJ70" s="251"/>
      <c r="FK70" s="265"/>
      <c r="FL70" s="118"/>
    </row>
    <row r="71" spans="1:168" s="110" customFormat="1" ht="10.5" customHeight="1">
      <c r="A71" s="183" t="s">
        <v>104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234" t="s">
        <v>105</v>
      </c>
      <c r="T71" s="235"/>
      <c r="U71" s="235"/>
      <c r="V71" s="235"/>
      <c r="W71" s="235"/>
      <c r="X71" s="235"/>
      <c r="Y71" s="251">
        <f t="shared" si="12"/>
        <v>0</v>
      </c>
      <c r="Z71" s="251"/>
      <c r="AA71" s="251"/>
      <c r="AB71" s="251"/>
      <c r="AC71" s="251"/>
      <c r="AD71" s="251"/>
      <c r="AE71" s="251"/>
      <c r="AF71" s="251">
        <f t="shared" si="13"/>
        <v>0</v>
      </c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>
        <f t="shared" si="4"/>
        <v>0</v>
      </c>
      <c r="AV71" s="251"/>
      <c r="AW71" s="251"/>
      <c r="AX71" s="251"/>
      <c r="AY71" s="251"/>
      <c r="AZ71" s="251"/>
      <c r="BA71" s="251"/>
      <c r="BB71" s="251"/>
      <c r="BC71" s="260"/>
      <c r="BD71" s="260"/>
      <c r="BE71" s="260"/>
      <c r="BF71" s="260"/>
      <c r="BG71" s="260"/>
      <c r="BH71" s="260"/>
      <c r="BI71" s="260"/>
      <c r="BJ71" s="251">
        <f t="shared" si="5"/>
        <v>0</v>
      </c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 t="e">
        <f t="shared" si="6"/>
        <v>#DIV/0!</v>
      </c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 t="e">
        <f t="shared" si="7"/>
        <v>#DIV/0!</v>
      </c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 t="e">
        <f t="shared" si="8"/>
        <v>#DIV/0!</v>
      </c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>
        <f t="shared" si="9"/>
        <v>0</v>
      </c>
      <c r="DY71" s="251"/>
      <c r="DZ71" s="251"/>
      <c r="EA71" s="251"/>
      <c r="EB71" s="251"/>
      <c r="EC71" s="251"/>
      <c r="ED71" s="251"/>
      <c r="EE71" s="251"/>
      <c r="EF71" s="260"/>
      <c r="EG71" s="260"/>
      <c r="EH71" s="260"/>
      <c r="EI71" s="260"/>
      <c r="EJ71" s="260"/>
      <c r="EK71" s="260"/>
      <c r="EL71" s="260"/>
      <c r="EM71" s="260"/>
      <c r="EN71" s="251">
        <f t="shared" si="10"/>
        <v>0</v>
      </c>
      <c r="EO71" s="251"/>
      <c r="EP71" s="251"/>
      <c r="EQ71" s="251"/>
      <c r="ER71" s="251"/>
      <c r="ES71" s="251"/>
      <c r="ET71" s="251"/>
      <c r="EU71" s="251"/>
      <c r="EV71" s="260"/>
      <c r="EW71" s="260"/>
      <c r="EX71" s="260"/>
      <c r="EY71" s="260"/>
      <c r="EZ71" s="260"/>
      <c r="FA71" s="260"/>
      <c r="FB71" s="260"/>
      <c r="FC71" s="260"/>
      <c r="FD71" s="251">
        <f t="shared" si="11"/>
        <v>0</v>
      </c>
      <c r="FE71" s="251"/>
      <c r="FF71" s="251"/>
      <c r="FG71" s="251"/>
      <c r="FH71" s="251"/>
      <c r="FI71" s="251"/>
      <c r="FJ71" s="251"/>
      <c r="FK71" s="265"/>
      <c r="FL71" s="118"/>
    </row>
    <row r="72" spans="1:168" s="110" customFormat="1" ht="10.5" customHeight="1">
      <c r="A72" s="183" t="s">
        <v>106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234" t="s">
        <v>107</v>
      </c>
      <c r="T72" s="235"/>
      <c r="U72" s="235"/>
      <c r="V72" s="235"/>
      <c r="W72" s="235"/>
      <c r="X72" s="235"/>
      <c r="Y72" s="251">
        <f t="shared" si="12"/>
        <v>0</v>
      </c>
      <c r="Z72" s="251"/>
      <c r="AA72" s="251"/>
      <c r="AB72" s="251"/>
      <c r="AC72" s="251"/>
      <c r="AD72" s="251"/>
      <c r="AE72" s="251"/>
      <c r="AF72" s="251">
        <f t="shared" si="13"/>
        <v>0</v>
      </c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>
        <f t="shared" si="4"/>
        <v>0</v>
      </c>
      <c r="AV72" s="251"/>
      <c r="AW72" s="251"/>
      <c r="AX72" s="251"/>
      <c r="AY72" s="251"/>
      <c r="AZ72" s="251"/>
      <c r="BA72" s="251"/>
      <c r="BB72" s="251"/>
      <c r="BC72" s="260"/>
      <c r="BD72" s="260"/>
      <c r="BE72" s="260"/>
      <c r="BF72" s="260"/>
      <c r="BG72" s="260"/>
      <c r="BH72" s="260"/>
      <c r="BI72" s="260"/>
      <c r="BJ72" s="251">
        <f t="shared" si="5"/>
        <v>0</v>
      </c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 t="e">
        <f t="shared" si="6"/>
        <v>#DIV/0!</v>
      </c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 t="e">
        <f t="shared" si="7"/>
        <v>#DIV/0!</v>
      </c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 t="e">
        <f t="shared" si="8"/>
        <v>#DIV/0!</v>
      </c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>
        <f t="shared" si="9"/>
        <v>0</v>
      </c>
      <c r="DY72" s="251"/>
      <c r="DZ72" s="251"/>
      <c r="EA72" s="251"/>
      <c r="EB72" s="251"/>
      <c r="EC72" s="251"/>
      <c r="ED72" s="251"/>
      <c r="EE72" s="251"/>
      <c r="EF72" s="260"/>
      <c r="EG72" s="260"/>
      <c r="EH72" s="260"/>
      <c r="EI72" s="260"/>
      <c r="EJ72" s="260"/>
      <c r="EK72" s="260"/>
      <c r="EL72" s="260"/>
      <c r="EM72" s="260"/>
      <c r="EN72" s="251">
        <f t="shared" si="10"/>
        <v>0</v>
      </c>
      <c r="EO72" s="251"/>
      <c r="EP72" s="251"/>
      <c r="EQ72" s="251"/>
      <c r="ER72" s="251"/>
      <c r="ES72" s="251"/>
      <c r="ET72" s="251"/>
      <c r="EU72" s="251"/>
      <c r="EV72" s="260"/>
      <c r="EW72" s="260"/>
      <c r="EX72" s="260"/>
      <c r="EY72" s="260"/>
      <c r="EZ72" s="260"/>
      <c r="FA72" s="260"/>
      <c r="FB72" s="260"/>
      <c r="FC72" s="260"/>
      <c r="FD72" s="251">
        <f t="shared" si="11"/>
        <v>0</v>
      </c>
      <c r="FE72" s="251"/>
      <c r="FF72" s="251"/>
      <c r="FG72" s="251"/>
      <c r="FH72" s="251"/>
      <c r="FI72" s="251"/>
      <c r="FJ72" s="251"/>
      <c r="FK72" s="265"/>
      <c r="FL72" s="118"/>
    </row>
    <row r="73" spans="1:168" s="110" customFormat="1" ht="10.5" customHeight="1">
      <c r="A73" s="183" t="s">
        <v>108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234" t="s">
        <v>195</v>
      </c>
      <c r="T73" s="235"/>
      <c r="U73" s="235"/>
      <c r="V73" s="235"/>
      <c r="W73" s="235"/>
      <c r="X73" s="235"/>
      <c r="Y73" s="251">
        <f>AL73+BC73+BR73+CH73+CX73+DO73</f>
        <v>3704647.8200000003</v>
      </c>
      <c r="Z73" s="251"/>
      <c r="AA73" s="251"/>
      <c r="AB73" s="251"/>
      <c r="AC73" s="251"/>
      <c r="AD73" s="251"/>
      <c r="AE73" s="251"/>
      <c r="AF73" s="251">
        <f t="shared" si="13"/>
        <v>10.87703413932716</v>
      </c>
      <c r="AG73" s="251"/>
      <c r="AH73" s="251"/>
      <c r="AI73" s="251"/>
      <c r="AJ73" s="251"/>
      <c r="AK73" s="251"/>
      <c r="AL73" s="251">
        <v>1288936.45</v>
      </c>
      <c r="AM73" s="251"/>
      <c r="AN73" s="251"/>
      <c r="AO73" s="251"/>
      <c r="AP73" s="251"/>
      <c r="AQ73" s="251"/>
      <c r="AR73" s="251"/>
      <c r="AS73" s="251"/>
      <c r="AT73" s="251"/>
      <c r="AU73" s="251">
        <f t="shared" si="4"/>
        <v>4.225073405394815</v>
      </c>
      <c r="AV73" s="251"/>
      <c r="AW73" s="251"/>
      <c r="AX73" s="251"/>
      <c r="AY73" s="251"/>
      <c r="AZ73" s="251"/>
      <c r="BA73" s="251"/>
      <c r="BB73" s="251"/>
      <c r="BC73" s="260"/>
      <c r="BD73" s="260"/>
      <c r="BE73" s="260"/>
      <c r="BF73" s="260"/>
      <c r="BG73" s="260"/>
      <c r="BH73" s="260"/>
      <c r="BI73" s="260"/>
      <c r="BJ73" s="251">
        <f t="shared" si="5"/>
        <v>0</v>
      </c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 t="e">
        <f t="shared" si="6"/>
        <v>#DIV/0!</v>
      </c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 t="e">
        <f t="shared" si="7"/>
        <v>#DIV/0!</v>
      </c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 t="e">
        <f t="shared" si="8"/>
        <v>#DIV/0!</v>
      </c>
      <c r="DH73" s="251"/>
      <c r="DI73" s="251"/>
      <c r="DJ73" s="251"/>
      <c r="DK73" s="251"/>
      <c r="DL73" s="251"/>
      <c r="DM73" s="251"/>
      <c r="DN73" s="251"/>
      <c r="DO73" s="251">
        <v>2415711.37</v>
      </c>
      <c r="DP73" s="251"/>
      <c r="DQ73" s="251"/>
      <c r="DR73" s="251"/>
      <c r="DS73" s="251"/>
      <c r="DT73" s="251"/>
      <c r="DU73" s="251"/>
      <c r="DV73" s="251"/>
      <c r="DW73" s="251"/>
      <c r="DX73" s="251">
        <f t="shared" si="9"/>
        <v>90.54594917295266</v>
      </c>
      <c r="DY73" s="251"/>
      <c r="DZ73" s="251"/>
      <c r="EA73" s="251"/>
      <c r="EB73" s="251"/>
      <c r="EC73" s="251"/>
      <c r="ED73" s="251"/>
      <c r="EE73" s="251"/>
      <c r="EF73" s="260">
        <v>1944908.44</v>
      </c>
      <c r="EG73" s="260"/>
      <c r="EH73" s="260"/>
      <c r="EI73" s="260"/>
      <c r="EJ73" s="260"/>
      <c r="EK73" s="260"/>
      <c r="EL73" s="260"/>
      <c r="EM73" s="260"/>
      <c r="EN73" s="251">
        <f t="shared" si="10"/>
        <v>92.65362155323973</v>
      </c>
      <c r="EO73" s="251"/>
      <c r="EP73" s="251"/>
      <c r="EQ73" s="251"/>
      <c r="ER73" s="251"/>
      <c r="ES73" s="251"/>
      <c r="ET73" s="251"/>
      <c r="EU73" s="251"/>
      <c r="EV73" s="260">
        <v>470802.93</v>
      </c>
      <c r="EW73" s="260"/>
      <c r="EX73" s="260"/>
      <c r="EY73" s="260"/>
      <c r="EZ73" s="260"/>
      <c r="FA73" s="260"/>
      <c r="FB73" s="260"/>
      <c r="FC73" s="260"/>
      <c r="FD73" s="251">
        <f t="shared" si="11"/>
        <v>82.76803160579935</v>
      </c>
      <c r="FE73" s="251"/>
      <c r="FF73" s="251"/>
      <c r="FG73" s="251"/>
      <c r="FH73" s="251"/>
      <c r="FI73" s="251"/>
      <c r="FJ73" s="251"/>
      <c r="FK73" s="265"/>
      <c r="FL73" s="118"/>
    </row>
    <row r="74" spans="1:168" s="110" customFormat="1" ht="23.25" customHeight="1">
      <c r="A74" s="267" t="s">
        <v>109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34" t="s">
        <v>30</v>
      </c>
      <c r="T74" s="235"/>
      <c r="U74" s="235"/>
      <c r="V74" s="235"/>
      <c r="W74" s="235"/>
      <c r="X74" s="235"/>
      <c r="Y74" s="251">
        <f t="shared" si="12"/>
        <v>0</v>
      </c>
      <c r="Z74" s="251"/>
      <c r="AA74" s="251"/>
      <c r="AB74" s="251"/>
      <c r="AC74" s="251"/>
      <c r="AD74" s="251"/>
      <c r="AE74" s="251"/>
      <c r="AF74" s="251">
        <f t="shared" si="13"/>
        <v>0</v>
      </c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>
        <f t="shared" si="4"/>
        <v>0</v>
      </c>
      <c r="AV74" s="251"/>
      <c r="AW74" s="251"/>
      <c r="AX74" s="251"/>
      <c r="AY74" s="251"/>
      <c r="AZ74" s="251"/>
      <c r="BA74" s="251"/>
      <c r="BB74" s="251"/>
      <c r="BC74" s="260"/>
      <c r="BD74" s="260"/>
      <c r="BE74" s="260"/>
      <c r="BF74" s="260"/>
      <c r="BG74" s="260"/>
      <c r="BH74" s="260"/>
      <c r="BI74" s="260"/>
      <c r="BJ74" s="251">
        <f t="shared" si="5"/>
        <v>0</v>
      </c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 t="e">
        <f t="shared" si="6"/>
        <v>#DIV/0!</v>
      </c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 t="e">
        <f t="shared" si="7"/>
        <v>#DIV/0!</v>
      </c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 t="e">
        <f t="shared" si="8"/>
        <v>#DIV/0!</v>
      </c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>
        <f t="shared" si="9"/>
        <v>0</v>
      </c>
      <c r="DY74" s="251"/>
      <c r="DZ74" s="251"/>
      <c r="EA74" s="251"/>
      <c r="EB74" s="251"/>
      <c r="EC74" s="251"/>
      <c r="ED74" s="251"/>
      <c r="EE74" s="251"/>
      <c r="EF74" s="260"/>
      <c r="EG74" s="260"/>
      <c r="EH74" s="260"/>
      <c r="EI74" s="260"/>
      <c r="EJ74" s="260"/>
      <c r="EK74" s="260"/>
      <c r="EL74" s="260"/>
      <c r="EM74" s="260"/>
      <c r="EN74" s="251">
        <f t="shared" si="10"/>
        <v>0</v>
      </c>
      <c r="EO74" s="251"/>
      <c r="EP74" s="251"/>
      <c r="EQ74" s="251"/>
      <c r="ER74" s="251"/>
      <c r="ES74" s="251"/>
      <c r="ET74" s="251"/>
      <c r="EU74" s="251"/>
      <c r="EV74" s="260"/>
      <c r="EW74" s="260"/>
      <c r="EX74" s="260"/>
      <c r="EY74" s="260"/>
      <c r="EZ74" s="260"/>
      <c r="FA74" s="260"/>
      <c r="FB74" s="260"/>
      <c r="FC74" s="260"/>
      <c r="FD74" s="251">
        <f t="shared" si="11"/>
        <v>0</v>
      </c>
      <c r="FE74" s="251"/>
      <c r="FF74" s="251"/>
      <c r="FG74" s="251"/>
      <c r="FH74" s="251"/>
      <c r="FI74" s="251"/>
      <c r="FJ74" s="251"/>
      <c r="FK74" s="265"/>
      <c r="FL74" s="118"/>
    </row>
    <row r="75" spans="1:168" s="110" customFormat="1" ht="18.75" customHeight="1">
      <c r="A75" s="267" t="s">
        <v>110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34" t="s">
        <v>32</v>
      </c>
      <c r="T75" s="235"/>
      <c r="U75" s="235"/>
      <c r="V75" s="235"/>
      <c r="W75" s="235"/>
      <c r="X75" s="235"/>
      <c r="Y75" s="251">
        <f t="shared" si="12"/>
        <v>0</v>
      </c>
      <c r="Z75" s="251"/>
      <c r="AA75" s="251"/>
      <c r="AB75" s="251"/>
      <c r="AC75" s="251"/>
      <c r="AD75" s="251"/>
      <c r="AE75" s="251"/>
      <c r="AF75" s="251">
        <f t="shared" si="13"/>
        <v>0</v>
      </c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>
        <f t="shared" si="4"/>
        <v>0</v>
      </c>
      <c r="AV75" s="251"/>
      <c r="AW75" s="251"/>
      <c r="AX75" s="251"/>
      <c r="AY75" s="251"/>
      <c r="AZ75" s="251"/>
      <c r="BA75" s="251"/>
      <c r="BB75" s="251"/>
      <c r="BC75" s="260"/>
      <c r="BD75" s="260"/>
      <c r="BE75" s="260"/>
      <c r="BF75" s="260"/>
      <c r="BG75" s="260"/>
      <c r="BH75" s="260"/>
      <c r="BI75" s="260"/>
      <c r="BJ75" s="251">
        <f t="shared" si="5"/>
        <v>0</v>
      </c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 t="e">
        <f t="shared" si="6"/>
        <v>#DIV/0!</v>
      </c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 t="e">
        <f t="shared" si="7"/>
        <v>#DIV/0!</v>
      </c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 t="e">
        <f t="shared" si="8"/>
        <v>#DIV/0!</v>
      </c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>
        <f t="shared" si="9"/>
        <v>0</v>
      </c>
      <c r="DY75" s="251"/>
      <c r="DZ75" s="251"/>
      <c r="EA75" s="251"/>
      <c r="EB75" s="251"/>
      <c r="EC75" s="251"/>
      <c r="ED75" s="251"/>
      <c r="EE75" s="251"/>
      <c r="EF75" s="260"/>
      <c r="EG75" s="260"/>
      <c r="EH75" s="260"/>
      <c r="EI75" s="260"/>
      <c r="EJ75" s="260"/>
      <c r="EK75" s="260"/>
      <c r="EL75" s="260"/>
      <c r="EM75" s="260"/>
      <c r="EN75" s="251">
        <f t="shared" si="10"/>
        <v>0</v>
      </c>
      <c r="EO75" s="251"/>
      <c r="EP75" s="251"/>
      <c r="EQ75" s="251"/>
      <c r="ER75" s="251"/>
      <c r="ES75" s="251"/>
      <c r="ET75" s="251"/>
      <c r="EU75" s="251"/>
      <c r="EV75" s="260"/>
      <c r="EW75" s="260"/>
      <c r="EX75" s="260"/>
      <c r="EY75" s="260"/>
      <c r="EZ75" s="260"/>
      <c r="FA75" s="260"/>
      <c r="FB75" s="260"/>
      <c r="FC75" s="260"/>
      <c r="FD75" s="251">
        <f t="shared" si="11"/>
        <v>0</v>
      </c>
      <c r="FE75" s="251"/>
      <c r="FF75" s="251"/>
      <c r="FG75" s="251"/>
      <c r="FH75" s="251"/>
      <c r="FI75" s="251"/>
      <c r="FJ75" s="251"/>
      <c r="FK75" s="265"/>
      <c r="FL75" s="118"/>
    </row>
    <row r="76" spans="1:168" s="110" customFormat="1" ht="23.25" customHeight="1">
      <c r="A76" s="193" t="s">
        <v>111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234" t="s">
        <v>38</v>
      </c>
      <c r="T76" s="235"/>
      <c r="U76" s="235"/>
      <c r="V76" s="235"/>
      <c r="W76" s="235"/>
      <c r="X76" s="235"/>
      <c r="Y76" s="251">
        <f>AL76+BC76+DO76</f>
        <v>0</v>
      </c>
      <c r="Z76" s="251"/>
      <c r="AA76" s="251"/>
      <c r="AB76" s="251"/>
      <c r="AC76" s="251"/>
      <c r="AD76" s="251"/>
      <c r="AE76" s="251"/>
      <c r="AF76" s="251">
        <f t="shared" si="13"/>
        <v>0</v>
      </c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>
        <f t="shared" si="4"/>
        <v>0</v>
      </c>
      <c r="AV76" s="251"/>
      <c r="AW76" s="251"/>
      <c r="AX76" s="251"/>
      <c r="AY76" s="251"/>
      <c r="AZ76" s="251"/>
      <c r="BA76" s="251"/>
      <c r="BB76" s="251"/>
      <c r="BC76" s="260"/>
      <c r="BD76" s="260"/>
      <c r="BE76" s="260"/>
      <c r="BF76" s="260"/>
      <c r="BG76" s="260"/>
      <c r="BH76" s="260"/>
      <c r="BI76" s="260"/>
      <c r="BJ76" s="251">
        <f t="shared" si="5"/>
        <v>0</v>
      </c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 t="e">
        <f t="shared" si="6"/>
        <v>#DIV/0!</v>
      </c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 t="e">
        <f t="shared" si="7"/>
        <v>#DIV/0!</v>
      </c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 t="e">
        <f t="shared" si="8"/>
        <v>#DIV/0!</v>
      </c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>
        <f t="shared" si="9"/>
        <v>0</v>
      </c>
      <c r="DY76" s="251"/>
      <c r="DZ76" s="251"/>
      <c r="EA76" s="251"/>
      <c r="EB76" s="251"/>
      <c r="EC76" s="251"/>
      <c r="ED76" s="251"/>
      <c r="EE76" s="251"/>
      <c r="EF76" s="260"/>
      <c r="EG76" s="260"/>
      <c r="EH76" s="260"/>
      <c r="EI76" s="260"/>
      <c r="EJ76" s="260"/>
      <c r="EK76" s="260"/>
      <c r="EL76" s="260"/>
      <c r="EM76" s="260"/>
      <c r="EN76" s="251">
        <f t="shared" si="10"/>
        <v>0</v>
      </c>
      <c r="EO76" s="251"/>
      <c r="EP76" s="251"/>
      <c r="EQ76" s="251"/>
      <c r="ER76" s="251"/>
      <c r="ES76" s="251"/>
      <c r="ET76" s="251"/>
      <c r="EU76" s="251"/>
      <c r="EV76" s="260"/>
      <c r="EW76" s="260"/>
      <c r="EX76" s="260"/>
      <c r="EY76" s="260"/>
      <c r="EZ76" s="260"/>
      <c r="FA76" s="260"/>
      <c r="FB76" s="260"/>
      <c r="FC76" s="260"/>
      <c r="FD76" s="251">
        <f t="shared" si="11"/>
        <v>0</v>
      </c>
      <c r="FE76" s="251"/>
      <c r="FF76" s="251"/>
      <c r="FG76" s="251"/>
      <c r="FH76" s="251"/>
      <c r="FI76" s="251"/>
      <c r="FJ76" s="251"/>
      <c r="FK76" s="265"/>
      <c r="FL76" s="118"/>
    </row>
    <row r="77" spans="1:168" s="110" customFormat="1" ht="42" customHeight="1">
      <c r="A77" s="204" t="s">
        <v>212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42"/>
      <c r="S77" s="234" t="s">
        <v>42</v>
      </c>
      <c r="T77" s="235"/>
      <c r="U77" s="235"/>
      <c r="V77" s="235"/>
      <c r="W77" s="235"/>
      <c r="X77" s="235"/>
      <c r="Y77" s="251">
        <f>AL77+BC77+DO77</f>
        <v>182460.18</v>
      </c>
      <c r="Z77" s="251"/>
      <c r="AA77" s="251"/>
      <c r="AB77" s="251"/>
      <c r="AC77" s="251"/>
      <c r="AD77" s="251"/>
      <c r="AE77" s="251"/>
      <c r="AF77" s="251">
        <f t="shared" si="13"/>
        <v>0.5357123546841703</v>
      </c>
      <c r="AG77" s="251"/>
      <c r="AH77" s="251"/>
      <c r="AI77" s="251"/>
      <c r="AJ77" s="251"/>
      <c r="AK77" s="251"/>
      <c r="AL77" s="251">
        <f>SUM(AL78:AT84)</f>
        <v>177781</v>
      </c>
      <c r="AM77" s="251"/>
      <c r="AN77" s="251"/>
      <c r="AO77" s="251"/>
      <c r="AP77" s="251"/>
      <c r="AQ77" s="251"/>
      <c r="AR77" s="251"/>
      <c r="AS77" s="251"/>
      <c r="AT77" s="251"/>
      <c r="AU77" s="251">
        <f t="shared" si="4"/>
        <v>0.5827578039898674</v>
      </c>
      <c r="AV77" s="251"/>
      <c r="AW77" s="251"/>
      <c r="AX77" s="251"/>
      <c r="AY77" s="251"/>
      <c r="AZ77" s="251"/>
      <c r="BA77" s="251"/>
      <c r="BB77" s="251"/>
      <c r="BC77" s="260">
        <f>SUM(BC78:BI84)+3679.18</f>
        <v>4679.18</v>
      </c>
      <c r="BD77" s="260"/>
      <c r="BE77" s="260"/>
      <c r="BF77" s="260"/>
      <c r="BG77" s="260"/>
      <c r="BH77" s="260"/>
      <c r="BI77" s="260"/>
      <c r="BJ77" s="251">
        <f t="shared" si="5"/>
        <v>0.5289749015643161</v>
      </c>
      <c r="BK77" s="251"/>
      <c r="BL77" s="251"/>
      <c r="BM77" s="251"/>
      <c r="BN77" s="251"/>
      <c r="BO77" s="251"/>
      <c r="BP77" s="251"/>
      <c r="BQ77" s="251"/>
      <c r="BR77" s="251">
        <v>0</v>
      </c>
      <c r="BS77" s="251"/>
      <c r="BT77" s="251"/>
      <c r="BU77" s="251"/>
      <c r="BV77" s="251"/>
      <c r="BW77" s="251"/>
      <c r="BX77" s="251"/>
      <c r="BY77" s="251"/>
      <c r="BZ77" s="251" t="e">
        <f t="shared" si="6"/>
        <v>#DIV/0!</v>
      </c>
      <c r="CA77" s="251"/>
      <c r="CB77" s="251"/>
      <c r="CC77" s="251"/>
      <c r="CD77" s="251"/>
      <c r="CE77" s="251"/>
      <c r="CF77" s="251"/>
      <c r="CG77" s="251"/>
      <c r="CH77" s="251">
        <v>0</v>
      </c>
      <c r="CI77" s="251"/>
      <c r="CJ77" s="251"/>
      <c r="CK77" s="251"/>
      <c r="CL77" s="251"/>
      <c r="CM77" s="251"/>
      <c r="CN77" s="251"/>
      <c r="CO77" s="251"/>
      <c r="CP77" s="251" t="e">
        <f t="shared" si="7"/>
        <v>#DIV/0!</v>
      </c>
      <c r="CQ77" s="251"/>
      <c r="CR77" s="251"/>
      <c r="CS77" s="251"/>
      <c r="CT77" s="251"/>
      <c r="CU77" s="251"/>
      <c r="CV77" s="251"/>
      <c r="CW77" s="251"/>
      <c r="CX77" s="251">
        <f>SUM(CX78:DF84)</f>
        <v>0</v>
      </c>
      <c r="CY77" s="251"/>
      <c r="CZ77" s="251"/>
      <c r="DA77" s="251"/>
      <c r="DB77" s="251"/>
      <c r="DC77" s="251"/>
      <c r="DD77" s="251"/>
      <c r="DE77" s="251"/>
      <c r="DF77" s="251"/>
      <c r="DG77" s="251" t="e">
        <f t="shared" si="8"/>
        <v>#DIV/0!</v>
      </c>
      <c r="DH77" s="251"/>
      <c r="DI77" s="251"/>
      <c r="DJ77" s="251"/>
      <c r="DK77" s="251"/>
      <c r="DL77" s="251"/>
      <c r="DM77" s="251"/>
      <c r="DN77" s="251"/>
      <c r="DO77" s="251">
        <f>SUM(DO78:DW84)</f>
        <v>0</v>
      </c>
      <c r="DP77" s="251"/>
      <c r="DQ77" s="251"/>
      <c r="DR77" s="251"/>
      <c r="DS77" s="251"/>
      <c r="DT77" s="251"/>
      <c r="DU77" s="251"/>
      <c r="DV77" s="251"/>
      <c r="DW77" s="251"/>
      <c r="DX77" s="251">
        <f t="shared" si="9"/>
        <v>0</v>
      </c>
      <c r="DY77" s="251"/>
      <c r="DZ77" s="251"/>
      <c r="EA77" s="251"/>
      <c r="EB77" s="251"/>
      <c r="EC77" s="251"/>
      <c r="ED77" s="251"/>
      <c r="EE77" s="251"/>
      <c r="EF77" s="260">
        <f>SUM(EF78:EM84)</f>
        <v>0</v>
      </c>
      <c r="EG77" s="260"/>
      <c r="EH77" s="260"/>
      <c r="EI77" s="260"/>
      <c r="EJ77" s="260"/>
      <c r="EK77" s="260"/>
      <c r="EL77" s="260"/>
      <c r="EM77" s="260"/>
      <c r="EN77" s="251">
        <f t="shared" si="10"/>
        <v>0</v>
      </c>
      <c r="EO77" s="251"/>
      <c r="EP77" s="251"/>
      <c r="EQ77" s="251"/>
      <c r="ER77" s="251"/>
      <c r="ES77" s="251"/>
      <c r="ET77" s="251"/>
      <c r="EU77" s="251"/>
      <c r="EV77" s="260">
        <f>SUM(EV78:FC84)</f>
        <v>0</v>
      </c>
      <c r="EW77" s="260"/>
      <c r="EX77" s="260"/>
      <c r="EY77" s="260"/>
      <c r="EZ77" s="260"/>
      <c r="FA77" s="260"/>
      <c r="FB77" s="260"/>
      <c r="FC77" s="260"/>
      <c r="FD77" s="251">
        <f t="shared" si="11"/>
        <v>0</v>
      </c>
      <c r="FE77" s="251"/>
      <c r="FF77" s="251"/>
      <c r="FG77" s="251"/>
      <c r="FH77" s="251"/>
      <c r="FI77" s="251"/>
      <c r="FJ77" s="251"/>
      <c r="FK77" s="265"/>
      <c r="FL77" s="118"/>
    </row>
    <row r="78" spans="1:168" s="110" customFormat="1" ht="18.75" customHeight="1">
      <c r="A78" s="183" t="s">
        <v>112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234" t="s">
        <v>113</v>
      </c>
      <c r="T78" s="235"/>
      <c r="U78" s="235"/>
      <c r="V78" s="235"/>
      <c r="W78" s="235"/>
      <c r="X78" s="235"/>
      <c r="Y78" s="251">
        <f t="shared" si="12"/>
        <v>0</v>
      </c>
      <c r="Z78" s="251"/>
      <c r="AA78" s="251"/>
      <c r="AB78" s="251"/>
      <c r="AC78" s="251"/>
      <c r="AD78" s="251"/>
      <c r="AE78" s="251"/>
      <c r="AF78" s="251">
        <f t="shared" si="13"/>
        <v>0</v>
      </c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>
        <f t="shared" si="4"/>
        <v>0</v>
      </c>
      <c r="AV78" s="251"/>
      <c r="AW78" s="251"/>
      <c r="AX78" s="251"/>
      <c r="AY78" s="251"/>
      <c r="AZ78" s="251"/>
      <c r="BA78" s="251"/>
      <c r="BB78" s="251"/>
      <c r="BC78" s="260"/>
      <c r="BD78" s="260"/>
      <c r="BE78" s="260"/>
      <c r="BF78" s="260"/>
      <c r="BG78" s="260"/>
      <c r="BH78" s="260"/>
      <c r="BI78" s="260"/>
      <c r="BJ78" s="251">
        <f t="shared" si="5"/>
        <v>0</v>
      </c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 t="e">
        <f t="shared" si="6"/>
        <v>#DIV/0!</v>
      </c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 t="e">
        <f t="shared" si="7"/>
        <v>#DIV/0!</v>
      </c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 t="e">
        <f t="shared" si="8"/>
        <v>#DIV/0!</v>
      </c>
      <c r="DH78" s="251"/>
      <c r="DI78" s="251"/>
      <c r="DJ78" s="251"/>
      <c r="DK78" s="251"/>
      <c r="DL78" s="251"/>
      <c r="DM78" s="251"/>
      <c r="DN78" s="251"/>
      <c r="DO78" s="251">
        <f aca="true" t="shared" si="14" ref="DO78:DO84">EF78+EV78</f>
        <v>0</v>
      </c>
      <c r="DP78" s="251"/>
      <c r="DQ78" s="251"/>
      <c r="DR78" s="251"/>
      <c r="DS78" s="251"/>
      <c r="DT78" s="251"/>
      <c r="DU78" s="251"/>
      <c r="DV78" s="251"/>
      <c r="DW78" s="251"/>
      <c r="DX78" s="251">
        <f t="shared" si="9"/>
        <v>0</v>
      </c>
      <c r="DY78" s="251"/>
      <c r="DZ78" s="251"/>
      <c r="EA78" s="251"/>
      <c r="EB78" s="251"/>
      <c r="EC78" s="251"/>
      <c r="ED78" s="251"/>
      <c r="EE78" s="251"/>
      <c r="EF78" s="260"/>
      <c r="EG78" s="260"/>
      <c r="EH78" s="260"/>
      <c r="EI78" s="260"/>
      <c r="EJ78" s="260"/>
      <c r="EK78" s="260"/>
      <c r="EL78" s="260"/>
      <c r="EM78" s="260"/>
      <c r="EN78" s="251">
        <f t="shared" si="10"/>
        <v>0</v>
      </c>
      <c r="EO78" s="251"/>
      <c r="EP78" s="251"/>
      <c r="EQ78" s="251"/>
      <c r="ER78" s="251"/>
      <c r="ES78" s="251"/>
      <c r="ET78" s="251"/>
      <c r="EU78" s="251"/>
      <c r="EV78" s="260"/>
      <c r="EW78" s="260"/>
      <c r="EX78" s="260"/>
      <c r="EY78" s="260"/>
      <c r="EZ78" s="260"/>
      <c r="FA78" s="260"/>
      <c r="FB78" s="260"/>
      <c r="FC78" s="260"/>
      <c r="FD78" s="251">
        <f t="shared" si="11"/>
        <v>0</v>
      </c>
      <c r="FE78" s="251"/>
      <c r="FF78" s="251"/>
      <c r="FG78" s="251"/>
      <c r="FH78" s="251"/>
      <c r="FI78" s="251"/>
      <c r="FJ78" s="251"/>
      <c r="FK78" s="265"/>
      <c r="FL78" s="109"/>
    </row>
    <row r="79" spans="1:168" s="110" customFormat="1" ht="18.75" customHeight="1">
      <c r="A79" s="183" t="s">
        <v>114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234" t="s">
        <v>115</v>
      </c>
      <c r="T79" s="235"/>
      <c r="U79" s="235"/>
      <c r="V79" s="235"/>
      <c r="W79" s="235"/>
      <c r="X79" s="235"/>
      <c r="Y79" s="251">
        <f t="shared" si="12"/>
        <v>0</v>
      </c>
      <c r="Z79" s="251"/>
      <c r="AA79" s="251"/>
      <c r="AB79" s="251"/>
      <c r="AC79" s="251"/>
      <c r="AD79" s="251"/>
      <c r="AE79" s="251"/>
      <c r="AF79" s="251">
        <f t="shared" si="13"/>
        <v>0</v>
      </c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>
        <f t="shared" si="4"/>
        <v>0</v>
      </c>
      <c r="AV79" s="251"/>
      <c r="AW79" s="251"/>
      <c r="AX79" s="251"/>
      <c r="AY79" s="251"/>
      <c r="AZ79" s="251"/>
      <c r="BA79" s="251"/>
      <c r="BB79" s="251"/>
      <c r="BC79" s="260"/>
      <c r="BD79" s="260"/>
      <c r="BE79" s="260"/>
      <c r="BF79" s="260"/>
      <c r="BG79" s="260"/>
      <c r="BH79" s="260"/>
      <c r="BI79" s="260"/>
      <c r="BJ79" s="251">
        <f t="shared" si="5"/>
        <v>0</v>
      </c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 t="e">
        <f t="shared" si="6"/>
        <v>#DIV/0!</v>
      </c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 t="e">
        <f t="shared" si="7"/>
        <v>#DIV/0!</v>
      </c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 t="e">
        <f t="shared" si="8"/>
        <v>#DIV/0!</v>
      </c>
      <c r="DH79" s="251"/>
      <c r="DI79" s="251"/>
      <c r="DJ79" s="251"/>
      <c r="DK79" s="251"/>
      <c r="DL79" s="251"/>
      <c r="DM79" s="251"/>
      <c r="DN79" s="251"/>
      <c r="DO79" s="251">
        <f t="shared" si="14"/>
        <v>0</v>
      </c>
      <c r="DP79" s="251"/>
      <c r="DQ79" s="251"/>
      <c r="DR79" s="251"/>
      <c r="DS79" s="251"/>
      <c r="DT79" s="251"/>
      <c r="DU79" s="251"/>
      <c r="DV79" s="251"/>
      <c r="DW79" s="251"/>
      <c r="DX79" s="251">
        <f t="shared" si="9"/>
        <v>0</v>
      </c>
      <c r="DY79" s="251"/>
      <c r="DZ79" s="251"/>
      <c r="EA79" s="251"/>
      <c r="EB79" s="251"/>
      <c r="EC79" s="251"/>
      <c r="ED79" s="251"/>
      <c r="EE79" s="251"/>
      <c r="EF79" s="260"/>
      <c r="EG79" s="260"/>
      <c r="EH79" s="260"/>
      <c r="EI79" s="260"/>
      <c r="EJ79" s="260"/>
      <c r="EK79" s="260"/>
      <c r="EL79" s="260"/>
      <c r="EM79" s="260"/>
      <c r="EN79" s="251">
        <f t="shared" si="10"/>
        <v>0</v>
      </c>
      <c r="EO79" s="251"/>
      <c r="EP79" s="251"/>
      <c r="EQ79" s="251"/>
      <c r="ER79" s="251"/>
      <c r="ES79" s="251"/>
      <c r="ET79" s="251"/>
      <c r="EU79" s="251"/>
      <c r="EV79" s="260"/>
      <c r="EW79" s="260"/>
      <c r="EX79" s="260"/>
      <c r="EY79" s="260"/>
      <c r="EZ79" s="260"/>
      <c r="FA79" s="260"/>
      <c r="FB79" s="260"/>
      <c r="FC79" s="260"/>
      <c r="FD79" s="251">
        <f t="shared" si="11"/>
        <v>0</v>
      </c>
      <c r="FE79" s="251"/>
      <c r="FF79" s="251"/>
      <c r="FG79" s="251"/>
      <c r="FH79" s="251"/>
      <c r="FI79" s="251"/>
      <c r="FJ79" s="251"/>
      <c r="FK79" s="265"/>
      <c r="FL79" s="109"/>
    </row>
    <row r="80" spans="1:168" s="110" customFormat="1" ht="18.75" customHeight="1">
      <c r="A80" s="183" t="s">
        <v>116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234" t="s">
        <v>117</v>
      </c>
      <c r="T80" s="235"/>
      <c r="U80" s="235"/>
      <c r="V80" s="235"/>
      <c r="W80" s="235"/>
      <c r="X80" s="235"/>
      <c r="Y80" s="251">
        <f t="shared" si="12"/>
        <v>177781</v>
      </c>
      <c r="Z80" s="251"/>
      <c r="AA80" s="251"/>
      <c r="AB80" s="251"/>
      <c r="AC80" s="251"/>
      <c r="AD80" s="251"/>
      <c r="AE80" s="251"/>
      <c r="AF80" s="251">
        <f t="shared" si="13"/>
        <v>0.5219740445729392</v>
      </c>
      <c r="AG80" s="251"/>
      <c r="AH80" s="251"/>
      <c r="AI80" s="251"/>
      <c r="AJ80" s="251"/>
      <c r="AK80" s="251"/>
      <c r="AL80" s="251">
        <v>177781</v>
      </c>
      <c r="AM80" s="251"/>
      <c r="AN80" s="251"/>
      <c r="AO80" s="251"/>
      <c r="AP80" s="251"/>
      <c r="AQ80" s="251"/>
      <c r="AR80" s="251"/>
      <c r="AS80" s="251"/>
      <c r="AT80" s="251"/>
      <c r="AU80" s="251">
        <f t="shared" si="4"/>
        <v>0.5827578039898674</v>
      </c>
      <c r="AV80" s="251"/>
      <c r="AW80" s="251"/>
      <c r="AX80" s="251"/>
      <c r="AY80" s="251"/>
      <c r="AZ80" s="251"/>
      <c r="BA80" s="251"/>
      <c r="BB80" s="251"/>
      <c r="BC80" s="260"/>
      <c r="BD80" s="260"/>
      <c r="BE80" s="260"/>
      <c r="BF80" s="260"/>
      <c r="BG80" s="260"/>
      <c r="BH80" s="260"/>
      <c r="BI80" s="260"/>
      <c r="BJ80" s="251">
        <f t="shared" si="5"/>
        <v>0</v>
      </c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 t="e">
        <f t="shared" si="6"/>
        <v>#DIV/0!</v>
      </c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 t="e">
        <f t="shared" si="7"/>
        <v>#DIV/0!</v>
      </c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 t="e">
        <f t="shared" si="8"/>
        <v>#DIV/0!</v>
      </c>
      <c r="DH80" s="251"/>
      <c r="DI80" s="251"/>
      <c r="DJ80" s="251"/>
      <c r="DK80" s="251"/>
      <c r="DL80" s="251"/>
      <c r="DM80" s="251"/>
      <c r="DN80" s="251"/>
      <c r="DO80" s="251">
        <f t="shared" si="14"/>
        <v>0</v>
      </c>
      <c r="DP80" s="251"/>
      <c r="DQ80" s="251"/>
      <c r="DR80" s="251"/>
      <c r="DS80" s="251"/>
      <c r="DT80" s="251"/>
      <c r="DU80" s="251"/>
      <c r="DV80" s="251"/>
      <c r="DW80" s="251"/>
      <c r="DX80" s="251">
        <f t="shared" si="9"/>
        <v>0</v>
      </c>
      <c r="DY80" s="251"/>
      <c r="DZ80" s="251"/>
      <c r="EA80" s="251"/>
      <c r="EB80" s="251"/>
      <c r="EC80" s="251"/>
      <c r="ED80" s="251"/>
      <c r="EE80" s="251"/>
      <c r="EF80" s="260"/>
      <c r="EG80" s="260"/>
      <c r="EH80" s="260"/>
      <c r="EI80" s="260"/>
      <c r="EJ80" s="260"/>
      <c r="EK80" s="260"/>
      <c r="EL80" s="260"/>
      <c r="EM80" s="260"/>
      <c r="EN80" s="251">
        <f t="shared" si="10"/>
        <v>0</v>
      </c>
      <c r="EO80" s="251"/>
      <c r="EP80" s="251"/>
      <c r="EQ80" s="251"/>
      <c r="ER80" s="251"/>
      <c r="ES80" s="251"/>
      <c r="ET80" s="251"/>
      <c r="EU80" s="251"/>
      <c r="EV80" s="260"/>
      <c r="EW80" s="260"/>
      <c r="EX80" s="260"/>
      <c r="EY80" s="260"/>
      <c r="EZ80" s="260"/>
      <c r="FA80" s="260"/>
      <c r="FB80" s="260"/>
      <c r="FC80" s="260"/>
      <c r="FD80" s="251">
        <f t="shared" si="11"/>
        <v>0</v>
      </c>
      <c r="FE80" s="251"/>
      <c r="FF80" s="251"/>
      <c r="FG80" s="251"/>
      <c r="FH80" s="251"/>
      <c r="FI80" s="251"/>
      <c r="FJ80" s="251"/>
      <c r="FK80" s="265"/>
      <c r="FL80" s="109"/>
    </row>
    <row r="81" spans="1:168" s="110" customFormat="1" ht="10.5" customHeight="1">
      <c r="A81" s="183" t="s">
        <v>118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234" t="s">
        <v>119</v>
      </c>
      <c r="T81" s="235"/>
      <c r="U81" s="235"/>
      <c r="V81" s="235"/>
      <c r="W81" s="235"/>
      <c r="X81" s="235"/>
      <c r="Y81" s="251">
        <f t="shared" si="12"/>
        <v>0</v>
      </c>
      <c r="Z81" s="251"/>
      <c r="AA81" s="251"/>
      <c r="AB81" s="251"/>
      <c r="AC81" s="251"/>
      <c r="AD81" s="251"/>
      <c r="AE81" s="251"/>
      <c r="AF81" s="251">
        <f t="shared" si="13"/>
        <v>0</v>
      </c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>
        <f t="shared" si="4"/>
        <v>0</v>
      </c>
      <c r="AV81" s="251"/>
      <c r="AW81" s="251"/>
      <c r="AX81" s="251"/>
      <c r="AY81" s="251"/>
      <c r="AZ81" s="251"/>
      <c r="BA81" s="251"/>
      <c r="BB81" s="251"/>
      <c r="BC81" s="260"/>
      <c r="BD81" s="260"/>
      <c r="BE81" s="260"/>
      <c r="BF81" s="260"/>
      <c r="BG81" s="260"/>
      <c r="BH81" s="260"/>
      <c r="BI81" s="260"/>
      <c r="BJ81" s="251">
        <f t="shared" si="5"/>
        <v>0</v>
      </c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 t="e">
        <f t="shared" si="6"/>
        <v>#DIV/0!</v>
      </c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 t="e">
        <f t="shared" si="7"/>
        <v>#DIV/0!</v>
      </c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 t="e">
        <f t="shared" si="8"/>
        <v>#DIV/0!</v>
      </c>
      <c r="DH81" s="251"/>
      <c r="DI81" s="251"/>
      <c r="DJ81" s="251"/>
      <c r="DK81" s="251"/>
      <c r="DL81" s="251"/>
      <c r="DM81" s="251"/>
      <c r="DN81" s="251"/>
      <c r="DO81" s="251">
        <f t="shared" si="14"/>
        <v>0</v>
      </c>
      <c r="DP81" s="251"/>
      <c r="DQ81" s="251"/>
      <c r="DR81" s="251"/>
      <c r="DS81" s="251"/>
      <c r="DT81" s="251"/>
      <c r="DU81" s="251"/>
      <c r="DV81" s="251"/>
      <c r="DW81" s="251"/>
      <c r="DX81" s="251">
        <f t="shared" si="9"/>
        <v>0</v>
      </c>
      <c r="DY81" s="251"/>
      <c r="DZ81" s="251"/>
      <c r="EA81" s="251"/>
      <c r="EB81" s="251"/>
      <c r="EC81" s="251"/>
      <c r="ED81" s="251"/>
      <c r="EE81" s="251"/>
      <c r="EF81" s="260"/>
      <c r="EG81" s="260"/>
      <c r="EH81" s="260"/>
      <c r="EI81" s="260"/>
      <c r="EJ81" s="260"/>
      <c r="EK81" s="260"/>
      <c r="EL81" s="260"/>
      <c r="EM81" s="260"/>
      <c r="EN81" s="251">
        <f t="shared" si="10"/>
        <v>0</v>
      </c>
      <c r="EO81" s="251"/>
      <c r="EP81" s="251"/>
      <c r="EQ81" s="251"/>
      <c r="ER81" s="251"/>
      <c r="ES81" s="251"/>
      <c r="ET81" s="251"/>
      <c r="EU81" s="251"/>
      <c r="EV81" s="260"/>
      <c r="EW81" s="260"/>
      <c r="EX81" s="260"/>
      <c r="EY81" s="260"/>
      <c r="EZ81" s="260"/>
      <c r="FA81" s="260"/>
      <c r="FB81" s="260"/>
      <c r="FC81" s="260"/>
      <c r="FD81" s="251">
        <f t="shared" si="11"/>
        <v>0</v>
      </c>
      <c r="FE81" s="251"/>
      <c r="FF81" s="251"/>
      <c r="FG81" s="251"/>
      <c r="FH81" s="251"/>
      <c r="FI81" s="251"/>
      <c r="FJ81" s="251"/>
      <c r="FK81" s="265"/>
      <c r="FL81" s="109"/>
    </row>
    <row r="82" spans="1:168" s="110" customFormat="1" ht="10.5" customHeight="1">
      <c r="A82" s="183" t="s">
        <v>120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234" t="s">
        <v>121</v>
      </c>
      <c r="T82" s="235"/>
      <c r="U82" s="235"/>
      <c r="V82" s="235"/>
      <c r="W82" s="235"/>
      <c r="X82" s="235"/>
      <c r="Y82" s="251">
        <f t="shared" si="12"/>
        <v>0</v>
      </c>
      <c r="Z82" s="251"/>
      <c r="AA82" s="251"/>
      <c r="AB82" s="251"/>
      <c r="AC82" s="251"/>
      <c r="AD82" s="251"/>
      <c r="AE82" s="251"/>
      <c r="AF82" s="251">
        <f t="shared" si="13"/>
        <v>0</v>
      </c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>
        <f t="shared" si="4"/>
        <v>0</v>
      </c>
      <c r="AV82" s="251"/>
      <c r="AW82" s="251"/>
      <c r="AX82" s="251"/>
      <c r="AY82" s="251"/>
      <c r="AZ82" s="251"/>
      <c r="BA82" s="251"/>
      <c r="BB82" s="251"/>
      <c r="BC82" s="260"/>
      <c r="BD82" s="260"/>
      <c r="BE82" s="260"/>
      <c r="BF82" s="260"/>
      <c r="BG82" s="260"/>
      <c r="BH82" s="260"/>
      <c r="BI82" s="260"/>
      <c r="BJ82" s="251">
        <f t="shared" si="5"/>
        <v>0</v>
      </c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 t="e">
        <f t="shared" si="6"/>
        <v>#DIV/0!</v>
      </c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 t="e">
        <f t="shared" si="7"/>
        <v>#DIV/0!</v>
      </c>
      <c r="CQ82" s="251"/>
      <c r="CR82" s="251"/>
      <c r="CS82" s="251"/>
      <c r="CT82" s="251"/>
      <c r="CU82" s="251"/>
      <c r="CV82" s="251"/>
      <c r="CW82" s="251"/>
      <c r="CX82" s="251"/>
      <c r="CY82" s="251"/>
      <c r="CZ82" s="251"/>
      <c r="DA82" s="251"/>
      <c r="DB82" s="251"/>
      <c r="DC82" s="251"/>
      <c r="DD82" s="251"/>
      <c r="DE82" s="251"/>
      <c r="DF82" s="251"/>
      <c r="DG82" s="251" t="e">
        <f t="shared" si="8"/>
        <v>#DIV/0!</v>
      </c>
      <c r="DH82" s="251"/>
      <c r="DI82" s="251"/>
      <c r="DJ82" s="251"/>
      <c r="DK82" s="251"/>
      <c r="DL82" s="251"/>
      <c r="DM82" s="251"/>
      <c r="DN82" s="251"/>
      <c r="DO82" s="251">
        <f t="shared" si="14"/>
        <v>0</v>
      </c>
      <c r="DP82" s="251"/>
      <c r="DQ82" s="251"/>
      <c r="DR82" s="251"/>
      <c r="DS82" s="251"/>
      <c r="DT82" s="251"/>
      <c r="DU82" s="251"/>
      <c r="DV82" s="251"/>
      <c r="DW82" s="251"/>
      <c r="DX82" s="251">
        <f t="shared" si="9"/>
        <v>0</v>
      </c>
      <c r="DY82" s="251"/>
      <c r="DZ82" s="251"/>
      <c r="EA82" s="251"/>
      <c r="EB82" s="251"/>
      <c r="EC82" s="251"/>
      <c r="ED82" s="251"/>
      <c r="EE82" s="251"/>
      <c r="EF82" s="260"/>
      <c r="EG82" s="260"/>
      <c r="EH82" s="260"/>
      <c r="EI82" s="260"/>
      <c r="EJ82" s="260"/>
      <c r="EK82" s="260"/>
      <c r="EL82" s="260"/>
      <c r="EM82" s="260"/>
      <c r="EN82" s="251">
        <f t="shared" si="10"/>
        <v>0</v>
      </c>
      <c r="EO82" s="251"/>
      <c r="EP82" s="251"/>
      <c r="EQ82" s="251"/>
      <c r="ER82" s="251"/>
      <c r="ES82" s="251"/>
      <c r="ET82" s="251"/>
      <c r="EU82" s="251"/>
      <c r="EV82" s="260"/>
      <c r="EW82" s="260"/>
      <c r="EX82" s="260"/>
      <c r="EY82" s="260"/>
      <c r="EZ82" s="260"/>
      <c r="FA82" s="260"/>
      <c r="FB82" s="260"/>
      <c r="FC82" s="260"/>
      <c r="FD82" s="251">
        <f t="shared" si="11"/>
        <v>0</v>
      </c>
      <c r="FE82" s="251"/>
      <c r="FF82" s="251"/>
      <c r="FG82" s="251"/>
      <c r="FH82" s="251"/>
      <c r="FI82" s="251"/>
      <c r="FJ82" s="251"/>
      <c r="FK82" s="265"/>
      <c r="FL82" s="109"/>
    </row>
    <row r="83" spans="1:168" s="110" customFormat="1" ht="10.5" customHeight="1">
      <c r="A83" s="183" t="s">
        <v>122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234" t="s">
        <v>123</v>
      </c>
      <c r="T83" s="235"/>
      <c r="U83" s="235"/>
      <c r="V83" s="235"/>
      <c r="W83" s="235"/>
      <c r="X83" s="235"/>
      <c r="Y83" s="251">
        <f t="shared" si="12"/>
        <v>0</v>
      </c>
      <c r="Z83" s="251"/>
      <c r="AA83" s="251"/>
      <c r="AB83" s="251"/>
      <c r="AC83" s="251"/>
      <c r="AD83" s="251"/>
      <c r="AE83" s="251"/>
      <c r="AF83" s="251">
        <f t="shared" si="13"/>
        <v>0</v>
      </c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>
        <f t="shared" si="4"/>
        <v>0</v>
      </c>
      <c r="AV83" s="251"/>
      <c r="AW83" s="251"/>
      <c r="AX83" s="251"/>
      <c r="AY83" s="251"/>
      <c r="AZ83" s="251"/>
      <c r="BA83" s="251"/>
      <c r="BB83" s="251"/>
      <c r="BC83" s="260"/>
      <c r="BD83" s="260"/>
      <c r="BE83" s="260"/>
      <c r="BF83" s="260"/>
      <c r="BG83" s="260"/>
      <c r="BH83" s="260"/>
      <c r="BI83" s="260"/>
      <c r="BJ83" s="251">
        <f t="shared" si="5"/>
        <v>0</v>
      </c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 t="e">
        <f t="shared" si="6"/>
        <v>#DIV/0!</v>
      </c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 t="e">
        <f t="shared" si="7"/>
        <v>#DIV/0!</v>
      </c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 t="e">
        <f t="shared" si="8"/>
        <v>#DIV/0!</v>
      </c>
      <c r="DH83" s="251"/>
      <c r="DI83" s="251"/>
      <c r="DJ83" s="251"/>
      <c r="DK83" s="251"/>
      <c r="DL83" s="251"/>
      <c r="DM83" s="251"/>
      <c r="DN83" s="251"/>
      <c r="DO83" s="251">
        <f t="shared" si="14"/>
        <v>0</v>
      </c>
      <c r="DP83" s="251"/>
      <c r="DQ83" s="251"/>
      <c r="DR83" s="251"/>
      <c r="DS83" s="251"/>
      <c r="DT83" s="251"/>
      <c r="DU83" s="251"/>
      <c r="DV83" s="251"/>
      <c r="DW83" s="251"/>
      <c r="DX83" s="251">
        <f t="shared" si="9"/>
        <v>0</v>
      </c>
      <c r="DY83" s="251"/>
      <c r="DZ83" s="251"/>
      <c r="EA83" s="251"/>
      <c r="EB83" s="251"/>
      <c r="EC83" s="251"/>
      <c r="ED83" s="251"/>
      <c r="EE83" s="251"/>
      <c r="EF83" s="260"/>
      <c r="EG83" s="260"/>
      <c r="EH83" s="260"/>
      <c r="EI83" s="260"/>
      <c r="EJ83" s="260"/>
      <c r="EK83" s="260"/>
      <c r="EL83" s="260"/>
      <c r="EM83" s="260"/>
      <c r="EN83" s="251">
        <f t="shared" si="10"/>
        <v>0</v>
      </c>
      <c r="EO83" s="251"/>
      <c r="EP83" s="251"/>
      <c r="EQ83" s="251"/>
      <c r="ER83" s="251"/>
      <c r="ES83" s="251"/>
      <c r="ET83" s="251"/>
      <c r="EU83" s="251"/>
      <c r="EV83" s="260"/>
      <c r="EW83" s="260"/>
      <c r="EX83" s="260"/>
      <c r="EY83" s="260"/>
      <c r="EZ83" s="260"/>
      <c r="FA83" s="260"/>
      <c r="FB83" s="260"/>
      <c r="FC83" s="260"/>
      <c r="FD83" s="251">
        <f t="shared" si="11"/>
        <v>0</v>
      </c>
      <c r="FE83" s="251"/>
      <c r="FF83" s="251"/>
      <c r="FG83" s="251"/>
      <c r="FH83" s="251"/>
      <c r="FI83" s="251"/>
      <c r="FJ83" s="251"/>
      <c r="FK83" s="265"/>
      <c r="FL83" s="109"/>
    </row>
    <row r="84" spans="1:168" s="110" customFormat="1" ht="18.75" customHeight="1" thickBot="1">
      <c r="A84" s="183" t="s">
        <v>124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255" t="s">
        <v>125</v>
      </c>
      <c r="T84" s="256"/>
      <c r="U84" s="256"/>
      <c r="V84" s="256"/>
      <c r="W84" s="256"/>
      <c r="X84" s="256"/>
      <c r="Y84" s="259">
        <f t="shared" si="12"/>
        <v>1000</v>
      </c>
      <c r="Z84" s="259"/>
      <c r="AA84" s="259"/>
      <c r="AB84" s="259"/>
      <c r="AC84" s="259"/>
      <c r="AD84" s="259"/>
      <c r="AE84" s="259"/>
      <c r="AF84" s="259">
        <f t="shared" si="13"/>
        <v>0.0029360507848023077</v>
      </c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>
        <f t="shared" si="4"/>
        <v>0</v>
      </c>
      <c r="AV84" s="259"/>
      <c r="AW84" s="259"/>
      <c r="AX84" s="259"/>
      <c r="AY84" s="259"/>
      <c r="AZ84" s="259"/>
      <c r="BA84" s="259"/>
      <c r="BB84" s="259"/>
      <c r="BC84" s="263">
        <v>1000</v>
      </c>
      <c r="BD84" s="263"/>
      <c r="BE84" s="263"/>
      <c r="BF84" s="263"/>
      <c r="BG84" s="263"/>
      <c r="BH84" s="263"/>
      <c r="BI84" s="263"/>
      <c r="BJ84" s="259">
        <f t="shared" si="5"/>
        <v>0.11304863278700884</v>
      </c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 t="e">
        <f t="shared" si="6"/>
        <v>#DIV/0!</v>
      </c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 t="e">
        <f t="shared" si="7"/>
        <v>#DIV/0!</v>
      </c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 t="e">
        <f t="shared" si="8"/>
        <v>#DIV/0!</v>
      </c>
      <c r="DH84" s="259"/>
      <c r="DI84" s="259"/>
      <c r="DJ84" s="259"/>
      <c r="DK84" s="259"/>
      <c r="DL84" s="259"/>
      <c r="DM84" s="259"/>
      <c r="DN84" s="259"/>
      <c r="DO84" s="259">
        <f t="shared" si="14"/>
        <v>0</v>
      </c>
      <c r="DP84" s="259"/>
      <c r="DQ84" s="259"/>
      <c r="DR84" s="259"/>
      <c r="DS84" s="259"/>
      <c r="DT84" s="259"/>
      <c r="DU84" s="259"/>
      <c r="DV84" s="259"/>
      <c r="DW84" s="259"/>
      <c r="DX84" s="259">
        <f t="shared" si="9"/>
        <v>0</v>
      </c>
      <c r="DY84" s="259"/>
      <c r="DZ84" s="259"/>
      <c r="EA84" s="259"/>
      <c r="EB84" s="259"/>
      <c r="EC84" s="259"/>
      <c r="ED84" s="259"/>
      <c r="EE84" s="259"/>
      <c r="EF84" s="263"/>
      <c r="EG84" s="263"/>
      <c r="EH84" s="263"/>
      <c r="EI84" s="263"/>
      <c r="EJ84" s="263"/>
      <c r="EK84" s="263"/>
      <c r="EL84" s="263"/>
      <c r="EM84" s="263"/>
      <c r="EN84" s="259">
        <f t="shared" si="10"/>
        <v>0</v>
      </c>
      <c r="EO84" s="259"/>
      <c r="EP84" s="259"/>
      <c r="EQ84" s="259"/>
      <c r="ER84" s="259"/>
      <c r="ES84" s="259"/>
      <c r="ET84" s="259"/>
      <c r="EU84" s="259"/>
      <c r="EV84" s="263"/>
      <c r="EW84" s="263"/>
      <c r="EX84" s="263"/>
      <c r="EY84" s="263"/>
      <c r="EZ84" s="263"/>
      <c r="FA84" s="263"/>
      <c r="FB84" s="263"/>
      <c r="FC84" s="263"/>
      <c r="FD84" s="259">
        <f t="shared" si="11"/>
        <v>0</v>
      </c>
      <c r="FE84" s="259"/>
      <c r="FF84" s="259"/>
      <c r="FG84" s="259"/>
      <c r="FH84" s="259"/>
      <c r="FI84" s="259"/>
      <c r="FJ84" s="259"/>
      <c r="FK84" s="266"/>
      <c r="FL84" s="109"/>
    </row>
    <row r="85" spans="1:168" s="117" customFormat="1" ht="10.5" customHeight="1">
      <c r="A85" s="205" t="s">
        <v>2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6"/>
      <c r="S85" s="212" t="s">
        <v>200</v>
      </c>
      <c r="T85" s="207"/>
      <c r="U85" s="207"/>
      <c r="V85" s="207"/>
      <c r="W85" s="207"/>
      <c r="X85" s="208"/>
      <c r="Y85" s="212" t="s">
        <v>83</v>
      </c>
      <c r="Z85" s="207"/>
      <c r="AA85" s="207"/>
      <c r="AB85" s="207"/>
      <c r="AC85" s="207"/>
      <c r="AD85" s="207"/>
      <c r="AE85" s="208"/>
      <c r="AF85" s="212" t="s">
        <v>84</v>
      </c>
      <c r="AG85" s="207"/>
      <c r="AH85" s="207"/>
      <c r="AI85" s="207"/>
      <c r="AJ85" s="207"/>
      <c r="AK85" s="208"/>
      <c r="AL85" s="261" t="s">
        <v>85</v>
      </c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2"/>
      <c r="DT85" s="262"/>
      <c r="DU85" s="262"/>
      <c r="DV85" s="262"/>
      <c r="DW85" s="262"/>
      <c r="DX85" s="262"/>
      <c r="DY85" s="262"/>
      <c r="DZ85" s="262"/>
      <c r="EA85" s="262"/>
      <c r="EB85" s="262"/>
      <c r="EC85" s="262"/>
      <c r="ED85" s="262"/>
      <c r="EE85" s="262"/>
      <c r="EF85" s="262"/>
      <c r="EG85" s="262"/>
      <c r="EH85" s="262"/>
      <c r="EI85" s="262"/>
      <c r="EJ85" s="262"/>
      <c r="EK85" s="262"/>
      <c r="EL85" s="262"/>
      <c r="EM85" s="262"/>
      <c r="EN85" s="262"/>
      <c r="EO85" s="262"/>
      <c r="EP85" s="262"/>
      <c r="EQ85" s="262"/>
      <c r="ER85" s="262"/>
      <c r="ES85" s="262"/>
      <c r="ET85" s="262"/>
      <c r="EU85" s="262"/>
      <c r="EV85" s="262"/>
      <c r="EW85" s="262"/>
      <c r="EX85" s="262"/>
      <c r="EY85" s="262"/>
      <c r="EZ85" s="262"/>
      <c r="FA85" s="262"/>
      <c r="FB85" s="262"/>
      <c r="FC85" s="262"/>
      <c r="FD85" s="262"/>
      <c r="FE85" s="262"/>
      <c r="FF85" s="262"/>
      <c r="FG85" s="262"/>
      <c r="FH85" s="262"/>
      <c r="FI85" s="262"/>
      <c r="FJ85" s="262"/>
      <c r="FK85" s="262"/>
      <c r="FL85" s="105"/>
    </row>
    <row r="86" spans="1:168" s="117" customFormat="1" ht="10.5" customHeight="1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8"/>
      <c r="S86" s="212"/>
      <c r="T86" s="207"/>
      <c r="U86" s="207"/>
      <c r="V86" s="207"/>
      <c r="W86" s="207"/>
      <c r="X86" s="208"/>
      <c r="Y86" s="212"/>
      <c r="Z86" s="207"/>
      <c r="AA86" s="207"/>
      <c r="AB86" s="207"/>
      <c r="AC86" s="207"/>
      <c r="AD86" s="207"/>
      <c r="AE86" s="208"/>
      <c r="AF86" s="212"/>
      <c r="AG86" s="207"/>
      <c r="AH86" s="207"/>
      <c r="AI86" s="207"/>
      <c r="AJ86" s="207"/>
      <c r="AK86" s="208"/>
      <c r="AL86" s="222" t="s">
        <v>86</v>
      </c>
      <c r="AM86" s="223"/>
      <c r="AN86" s="223"/>
      <c r="AO86" s="223"/>
      <c r="AP86" s="223"/>
      <c r="AQ86" s="223"/>
      <c r="AR86" s="223"/>
      <c r="AS86" s="223"/>
      <c r="AT86" s="224"/>
      <c r="AU86" s="211" t="s">
        <v>87</v>
      </c>
      <c r="AV86" s="205"/>
      <c r="AW86" s="205"/>
      <c r="AX86" s="205"/>
      <c r="AY86" s="205"/>
      <c r="AZ86" s="205"/>
      <c r="BA86" s="205"/>
      <c r="BB86" s="206"/>
      <c r="BC86" s="211" t="s">
        <v>197</v>
      </c>
      <c r="BD86" s="205"/>
      <c r="BE86" s="205"/>
      <c r="BF86" s="205"/>
      <c r="BG86" s="205"/>
      <c r="BH86" s="205"/>
      <c r="BI86" s="206"/>
      <c r="BJ86" s="211" t="s">
        <v>87</v>
      </c>
      <c r="BK86" s="205"/>
      <c r="BL86" s="205"/>
      <c r="BM86" s="205"/>
      <c r="BN86" s="205"/>
      <c r="BO86" s="205"/>
      <c r="BP86" s="205"/>
      <c r="BQ86" s="206"/>
      <c r="BR86" s="217" t="s">
        <v>198</v>
      </c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9"/>
      <c r="CX86" s="211" t="s">
        <v>88</v>
      </c>
      <c r="CY86" s="205"/>
      <c r="CZ86" s="205"/>
      <c r="DA86" s="205"/>
      <c r="DB86" s="205"/>
      <c r="DC86" s="205"/>
      <c r="DD86" s="205"/>
      <c r="DE86" s="205"/>
      <c r="DF86" s="206"/>
      <c r="DG86" s="211" t="s">
        <v>87</v>
      </c>
      <c r="DH86" s="205"/>
      <c r="DI86" s="205"/>
      <c r="DJ86" s="205"/>
      <c r="DK86" s="205"/>
      <c r="DL86" s="205"/>
      <c r="DM86" s="205"/>
      <c r="DN86" s="206"/>
      <c r="DO86" s="222" t="s">
        <v>89</v>
      </c>
      <c r="DP86" s="223"/>
      <c r="DQ86" s="223"/>
      <c r="DR86" s="223"/>
      <c r="DS86" s="223"/>
      <c r="DT86" s="223"/>
      <c r="DU86" s="223"/>
      <c r="DV86" s="223"/>
      <c r="DW86" s="224"/>
      <c r="DX86" s="211" t="s">
        <v>87</v>
      </c>
      <c r="DY86" s="205"/>
      <c r="DZ86" s="205"/>
      <c r="EA86" s="205"/>
      <c r="EB86" s="205"/>
      <c r="EC86" s="205"/>
      <c r="ED86" s="205"/>
      <c r="EE86" s="206"/>
      <c r="EF86" s="231" t="s">
        <v>0</v>
      </c>
      <c r="EG86" s="232"/>
      <c r="EH86" s="232"/>
      <c r="EI86" s="232"/>
      <c r="EJ86" s="232"/>
      <c r="EK86" s="232"/>
      <c r="EL86" s="232"/>
      <c r="EM86" s="232"/>
      <c r="EN86" s="232"/>
      <c r="EO86" s="232"/>
      <c r="EP86" s="232"/>
      <c r="EQ86" s="232"/>
      <c r="ER86" s="232"/>
      <c r="ES86" s="232"/>
      <c r="ET86" s="232"/>
      <c r="EU86" s="232"/>
      <c r="EV86" s="232"/>
      <c r="EW86" s="232"/>
      <c r="EX86" s="232"/>
      <c r="EY86" s="232"/>
      <c r="EZ86" s="232"/>
      <c r="FA86" s="232"/>
      <c r="FB86" s="232"/>
      <c r="FC86" s="232"/>
      <c r="FD86" s="232"/>
      <c r="FE86" s="232"/>
      <c r="FF86" s="232"/>
      <c r="FG86" s="232"/>
      <c r="FH86" s="232"/>
      <c r="FI86" s="232"/>
      <c r="FJ86" s="232"/>
      <c r="FK86" s="232"/>
      <c r="FL86" s="105"/>
    </row>
    <row r="87" spans="1:168" s="117" customFormat="1" ht="10.5" customHeight="1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8"/>
      <c r="S87" s="212"/>
      <c r="T87" s="207"/>
      <c r="U87" s="207"/>
      <c r="V87" s="207"/>
      <c r="W87" s="207"/>
      <c r="X87" s="208"/>
      <c r="Y87" s="212"/>
      <c r="Z87" s="207"/>
      <c r="AA87" s="207"/>
      <c r="AB87" s="207"/>
      <c r="AC87" s="207"/>
      <c r="AD87" s="207"/>
      <c r="AE87" s="208"/>
      <c r="AF87" s="212"/>
      <c r="AG87" s="207"/>
      <c r="AH87" s="207"/>
      <c r="AI87" s="207"/>
      <c r="AJ87" s="207"/>
      <c r="AK87" s="208"/>
      <c r="AL87" s="225"/>
      <c r="AM87" s="226"/>
      <c r="AN87" s="226"/>
      <c r="AO87" s="226"/>
      <c r="AP87" s="226"/>
      <c r="AQ87" s="226"/>
      <c r="AR87" s="226"/>
      <c r="AS87" s="226"/>
      <c r="AT87" s="227"/>
      <c r="AU87" s="212"/>
      <c r="AV87" s="207"/>
      <c r="AW87" s="207"/>
      <c r="AX87" s="207"/>
      <c r="AY87" s="207"/>
      <c r="AZ87" s="207"/>
      <c r="BA87" s="207"/>
      <c r="BB87" s="208"/>
      <c r="BC87" s="212"/>
      <c r="BD87" s="207"/>
      <c r="BE87" s="207"/>
      <c r="BF87" s="207"/>
      <c r="BG87" s="207"/>
      <c r="BH87" s="207"/>
      <c r="BI87" s="208"/>
      <c r="BJ87" s="212"/>
      <c r="BK87" s="207"/>
      <c r="BL87" s="207"/>
      <c r="BM87" s="207"/>
      <c r="BN87" s="207"/>
      <c r="BO87" s="207"/>
      <c r="BP87" s="207"/>
      <c r="BQ87" s="208"/>
      <c r="BR87" s="217" t="s">
        <v>191</v>
      </c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9"/>
      <c r="CX87" s="212"/>
      <c r="CY87" s="207"/>
      <c r="CZ87" s="207"/>
      <c r="DA87" s="207"/>
      <c r="DB87" s="207"/>
      <c r="DC87" s="207"/>
      <c r="DD87" s="207"/>
      <c r="DE87" s="207"/>
      <c r="DF87" s="208"/>
      <c r="DG87" s="212"/>
      <c r="DH87" s="207"/>
      <c r="DI87" s="207"/>
      <c r="DJ87" s="207"/>
      <c r="DK87" s="207"/>
      <c r="DL87" s="207"/>
      <c r="DM87" s="207"/>
      <c r="DN87" s="208"/>
      <c r="DO87" s="225"/>
      <c r="DP87" s="226"/>
      <c r="DQ87" s="226"/>
      <c r="DR87" s="226"/>
      <c r="DS87" s="226"/>
      <c r="DT87" s="226"/>
      <c r="DU87" s="226"/>
      <c r="DV87" s="226"/>
      <c r="DW87" s="227"/>
      <c r="DX87" s="212"/>
      <c r="DY87" s="207"/>
      <c r="DZ87" s="207"/>
      <c r="EA87" s="207"/>
      <c r="EB87" s="207"/>
      <c r="EC87" s="207"/>
      <c r="ED87" s="207"/>
      <c r="EE87" s="208"/>
      <c r="EF87" s="222" t="s">
        <v>90</v>
      </c>
      <c r="EG87" s="223"/>
      <c r="EH87" s="223"/>
      <c r="EI87" s="223"/>
      <c r="EJ87" s="223"/>
      <c r="EK87" s="223"/>
      <c r="EL87" s="223"/>
      <c r="EM87" s="224"/>
      <c r="EN87" s="222" t="s">
        <v>87</v>
      </c>
      <c r="EO87" s="223"/>
      <c r="EP87" s="223"/>
      <c r="EQ87" s="223"/>
      <c r="ER87" s="223"/>
      <c r="ES87" s="223"/>
      <c r="ET87" s="223"/>
      <c r="EU87" s="224"/>
      <c r="EV87" s="222" t="s">
        <v>91</v>
      </c>
      <c r="EW87" s="223"/>
      <c r="EX87" s="223"/>
      <c r="EY87" s="223"/>
      <c r="EZ87" s="223"/>
      <c r="FA87" s="223"/>
      <c r="FB87" s="223"/>
      <c r="FC87" s="224"/>
      <c r="FD87" s="222" t="s">
        <v>87</v>
      </c>
      <c r="FE87" s="223"/>
      <c r="FF87" s="223"/>
      <c r="FG87" s="223"/>
      <c r="FH87" s="223"/>
      <c r="FI87" s="223"/>
      <c r="FJ87" s="223"/>
      <c r="FK87" s="223"/>
      <c r="FL87" s="105"/>
    </row>
    <row r="88" spans="1:168" s="117" customFormat="1" ht="69" customHeigh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10"/>
      <c r="S88" s="213"/>
      <c r="T88" s="209"/>
      <c r="U88" s="209"/>
      <c r="V88" s="209"/>
      <c r="W88" s="209"/>
      <c r="X88" s="210"/>
      <c r="Y88" s="213"/>
      <c r="Z88" s="209"/>
      <c r="AA88" s="209"/>
      <c r="AB88" s="209"/>
      <c r="AC88" s="209"/>
      <c r="AD88" s="209"/>
      <c r="AE88" s="210"/>
      <c r="AF88" s="213"/>
      <c r="AG88" s="209"/>
      <c r="AH88" s="209"/>
      <c r="AI88" s="209"/>
      <c r="AJ88" s="209"/>
      <c r="AK88" s="210"/>
      <c r="AL88" s="228"/>
      <c r="AM88" s="229"/>
      <c r="AN88" s="229"/>
      <c r="AO88" s="229"/>
      <c r="AP88" s="229"/>
      <c r="AQ88" s="229"/>
      <c r="AR88" s="229"/>
      <c r="AS88" s="229"/>
      <c r="AT88" s="230"/>
      <c r="AU88" s="213"/>
      <c r="AV88" s="209"/>
      <c r="AW88" s="209"/>
      <c r="AX88" s="209"/>
      <c r="AY88" s="209"/>
      <c r="AZ88" s="209"/>
      <c r="BA88" s="209"/>
      <c r="BB88" s="210"/>
      <c r="BC88" s="213"/>
      <c r="BD88" s="209"/>
      <c r="BE88" s="209"/>
      <c r="BF88" s="209"/>
      <c r="BG88" s="209"/>
      <c r="BH88" s="209"/>
      <c r="BI88" s="210"/>
      <c r="BJ88" s="213"/>
      <c r="BK88" s="209"/>
      <c r="BL88" s="209"/>
      <c r="BM88" s="209"/>
      <c r="BN88" s="209"/>
      <c r="BO88" s="209"/>
      <c r="BP88" s="209"/>
      <c r="BQ88" s="210"/>
      <c r="BR88" s="214" t="s">
        <v>199</v>
      </c>
      <c r="BS88" s="215"/>
      <c r="BT88" s="215"/>
      <c r="BU88" s="215"/>
      <c r="BV88" s="215"/>
      <c r="BW88" s="215"/>
      <c r="BX88" s="215"/>
      <c r="BY88" s="216"/>
      <c r="BZ88" s="236" t="s">
        <v>87</v>
      </c>
      <c r="CA88" s="237"/>
      <c r="CB88" s="237"/>
      <c r="CC88" s="237"/>
      <c r="CD88" s="237"/>
      <c r="CE88" s="237"/>
      <c r="CF88" s="237"/>
      <c r="CG88" s="238"/>
      <c r="CH88" s="236" t="s">
        <v>92</v>
      </c>
      <c r="CI88" s="237"/>
      <c r="CJ88" s="237"/>
      <c r="CK88" s="237"/>
      <c r="CL88" s="237"/>
      <c r="CM88" s="237"/>
      <c r="CN88" s="237"/>
      <c r="CO88" s="238"/>
      <c r="CP88" s="236" t="s">
        <v>87</v>
      </c>
      <c r="CQ88" s="237"/>
      <c r="CR88" s="237"/>
      <c r="CS88" s="237"/>
      <c r="CT88" s="237"/>
      <c r="CU88" s="237"/>
      <c r="CV88" s="237"/>
      <c r="CW88" s="238"/>
      <c r="CX88" s="213"/>
      <c r="CY88" s="209"/>
      <c r="CZ88" s="209"/>
      <c r="DA88" s="209"/>
      <c r="DB88" s="209"/>
      <c r="DC88" s="209"/>
      <c r="DD88" s="209"/>
      <c r="DE88" s="209"/>
      <c r="DF88" s="210"/>
      <c r="DG88" s="213"/>
      <c r="DH88" s="209"/>
      <c r="DI88" s="209"/>
      <c r="DJ88" s="209"/>
      <c r="DK88" s="209"/>
      <c r="DL88" s="209"/>
      <c r="DM88" s="209"/>
      <c r="DN88" s="210"/>
      <c r="DO88" s="228"/>
      <c r="DP88" s="229"/>
      <c r="DQ88" s="229"/>
      <c r="DR88" s="229"/>
      <c r="DS88" s="229"/>
      <c r="DT88" s="229"/>
      <c r="DU88" s="229"/>
      <c r="DV88" s="229"/>
      <c r="DW88" s="230"/>
      <c r="DX88" s="213"/>
      <c r="DY88" s="209"/>
      <c r="DZ88" s="209"/>
      <c r="EA88" s="209"/>
      <c r="EB88" s="209"/>
      <c r="EC88" s="209"/>
      <c r="ED88" s="209"/>
      <c r="EE88" s="210"/>
      <c r="EF88" s="228"/>
      <c r="EG88" s="229"/>
      <c r="EH88" s="229"/>
      <c r="EI88" s="229"/>
      <c r="EJ88" s="229"/>
      <c r="EK88" s="229"/>
      <c r="EL88" s="229"/>
      <c r="EM88" s="230"/>
      <c r="EN88" s="228"/>
      <c r="EO88" s="229"/>
      <c r="EP88" s="229"/>
      <c r="EQ88" s="229"/>
      <c r="ER88" s="229"/>
      <c r="ES88" s="229"/>
      <c r="ET88" s="229"/>
      <c r="EU88" s="230"/>
      <c r="EV88" s="228"/>
      <c r="EW88" s="229"/>
      <c r="EX88" s="229"/>
      <c r="EY88" s="229"/>
      <c r="EZ88" s="229"/>
      <c r="FA88" s="229"/>
      <c r="FB88" s="229"/>
      <c r="FC88" s="230"/>
      <c r="FD88" s="228"/>
      <c r="FE88" s="229"/>
      <c r="FF88" s="229"/>
      <c r="FG88" s="229"/>
      <c r="FH88" s="229"/>
      <c r="FI88" s="229"/>
      <c r="FJ88" s="229"/>
      <c r="FK88" s="229"/>
      <c r="FL88" s="105"/>
    </row>
    <row r="89" spans="1:168" s="108" customFormat="1" ht="9" customHeight="1" thickBot="1">
      <c r="A89" s="196">
        <v>1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241"/>
      <c r="S89" s="197">
        <v>2</v>
      </c>
      <c r="T89" s="198"/>
      <c r="U89" s="198"/>
      <c r="V89" s="198"/>
      <c r="W89" s="198"/>
      <c r="X89" s="199"/>
      <c r="Y89" s="197">
        <v>3</v>
      </c>
      <c r="Z89" s="198"/>
      <c r="AA89" s="198"/>
      <c r="AB89" s="198"/>
      <c r="AC89" s="198"/>
      <c r="AD89" s="198"/>
      <c r="AE89" s="199"/>
      <c r="AF89" s="197">
        <v>4</v>
      </c>
      <c r="AG89" s="198"/>
      <c r="AH89" s="198"/>
      <c r="AI89" s="198"/>
      <c r="AJ89" s="198"/>
      <c r="AK89" s="199"/>
      <c r="AL89" s="201">
        <v>5</v>
      </c>
      <c r="AM89" s="202"/>
      <c r="AN89" s="202"/>
      <c r="AO89" s="202"/>
      <c r="AP89" s="202"/>
      <c r="AQ89" s="202"/>
      <c r="AR89" s="202"/>
      <c r="AS89" s="202"/>
      <c r="AT89" s="203"/>
      <c r="AU89" s="197">
        <v>6</v>
      </c>
      <c r="AV89" s="198"/>
      <c r="AW89" s="198"/>
      <c r="AX89" s="198"/>
      <c r="AY89" s="198"/>
      <c r="AZ89" s="198"/>
      <c r="BA89" s="198"/>
      <c r="BB89" s="199"/>
      <c r="BC89" s="197">
        <v>7</v>
      </c>
      <c r="BD89" s="198"/>
      <c r="BE89" s="198"/>
      <c r="BF89" s="198"/>
      <c r="BG89" s="198"/>
      <c r="BH89" s="198"/>
      <c r="BI89" s="199"/>
      <c r="BJ89" s="197">
        <v>8</v>
      </c>
      <c r="BK89" s="198"/>
      <c r="BL89" s="198"/>
      <c r="BM89" s="198"/>
      <c r="BN89" s="198"/>
      <c r="BO89" s="198"/>
      <c r="BP89" s="198"/>
      <c r="BQ89" s="199"/>
      <c r="BR89" s="197">
        <v>9</v>
      </c>
      <c r="BS89" s="198"/>
      <c r="BT89" s="198"/>
      <c r="BU89" s="198"/>
      <c r="BV89" s="198"/>
      <c r="BW89" s="198"/>
      <c r="BX89" s="198"/>
      <c r="BY89" s="199"/>
      <c r="BZ89" s="197">
        <v>10</v>
      </c>
      <c r="CA89" s="198"/>
      <c r="CB89" s="198"/>
      <c r="CC89" s="198"/>
      <c r="CD89" s="198"/>
      <c r="CE89" s="198"/>
      <c r="CF89" s="198"/>
      <c r="CG89" s="199"/>
      <c r="CH89" s="197">
        <v>11</v>
      </c>
      <c r="CI89" s="198"/>
      <c r="CJ89" s="198"/>
      <c r="CK89" s="198"/>
      <c r="CL89" s="198"/>
      <c r="CM89" s="198"/>
      <c r="CN89" s="198"/>
      <c r="CO89" s="199"/>
      <c r="CP89" s="197">
        <v>12</v>
      </c>
      <c r="CQ89" s="198"/>
      <c r="CR89" s="198"/>
      <c r="CS89" s="198"/>
      <c r="CT89" s="198"/>
      <c r="CU89" s="198"/>
      <c r="CV89" s="198"/>
      <c r="CW89" s="199"/>
      <c r="CX89" s="197">
        <v>13</v>
      </c>
      <c r="CY89" s="198"/>
      <c r="CZ89" s="198"/>
      <c r="DA89" s="198"/>
      <c r="DB89" s="198"/>
      <c r="DC89" s="198"/>
      <c r="DD89" s="198"/>
      <c r="DE89" s="198"/>
      <c r="DF89" s="199"/>
      <c r="DG89" s="197">
        <v>14</v>
      </c>
      <c r="DH89" s="198"/>
      <c r="DI89" s="198"/>
      <c r="DJ89" s="198"/>
      <c r="DK89" s="198"/>
      <c r="DL89" s="198"/>
      <c r="DM89" s="198"/>
      <c r="DN89" s="199"/>
      <c r="DO89" s="201">
        <v>15</v>
      </c>
      <c r="DP89" s="202"/>
      <c r="DQ89" s="202"/>
      <c r="DR89" s="202"/>
      <c r="DS89" s="202"/>
      <c r="DT89" s="202"/>
      <c r="DU89" s="202"/>
      <c r="DV89" s="202"/>
      <c r="DW89" s="203"/>
      <c r="DX89" s="197">
        <v>16</v>
      </c>
      <c r="DY89" s="198"/>
      <c r="DZ89" s="198"/>
      <c r="EA89" s="198"/>
      <c r="EB89" s="198"/>
      <c r="EC89" s="198"/>
      <c r="ED89" s="198"/>
      <c r="EE89" s="199"/>
      <c r="EF89" s="201">
        <v>17</v>
      </c>
      <c r="EG89" s="202"/>
      <c r="EH89" s="202"/>
      <c r="EI89" s="202"/>
      <c r="EJ89" s="202"/>
      <c r="EK89" s="202"/>
      <c r="EL89" s="202"/>
      <c r="EM89" s="203"/>
      <c r="EN89" s="201">
        <v>18</v>
      </c>
      <c r="EO89" s="202"/>
      <c r="EP89" s="202"/>
      <c r="EQ89" s="202"/>
      <c r="ER89" s="202"/>
      <c r="ES89" s="202"/>
      <c r="ET89" s="202"/>
      <c r="EU89" s="203"/>
      <c r="EV89" s="201">
        <v>19</v>
      </c>
      <c r="EW89" s="202"/>
      <c r="EX89" s="202"/>
      <c r="EY89" s="202"/>
      <c r="EZ89" s="202"/>
      <c r="FA89" s="202"/>
      <c r="FB89" s="202"/>
      <c r="FC89" s="203"/>
      <c r="FD89" s="201">
        <v>20</v>
      </c>
      <c r="FE89" s="202"/>
      <c r="FF89" s="202"/>
      <c r="FG89" s="202"/>
      <c r="FH89" s="202"/>
      <c r="FI89" s="202"/>
      <c r="FJ89" s="202"/>
      <c r="FK89" s="202"/>
      <c r="FL89" s="107"/>
    </row>
    <row r="90" spans="1:168" s="110" customFormat="1" ht="18.75" customHeight="1">
      <c r="A90" s="267" t="s">
        <v>126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39" t="s">
        <v>44</v>
      </c>
      <c r="T90" s="240"/>
      <c r="U90" s="240"/>
      <c r="V90" s="240"/>
      <c r="W90" s="240"/>
      <c r="X90" s="240"/>
      <c r="Y90" s="200">
        <f aca="true" t="shared" si="15" ref="Y90:Y95">AL90+BC90+BR90+CH90+CX90+DO90</f>
        <v>0</v>
      </c>
      <c r="Z90" s="200"/>
      <c r="AA90" s="200"/>
      <c r="AB90" s="200"/>
      <c r="AC90" s="200"/>
      <c r="AD90" s="200"/>
      <c r="AE90" s="200"/>
      <c r="AF90" s="200">
        <f aca="true" t="shared" si="16" ref="AF90:AF95">Y90/$Y$96*100</f>
        <v>0</v>
      </c>
      <c r="AG90" s="200"/>
      <c r="AH90" s="200"/>
      <c r="AI90" s="200"/>
      <c r="AJ90" s="200"/>
      <c r="AK90" s="200"/>
      <c r="AL90" s="200">
        <f>SUM(AL91:AT92)</f>
        <v>0</v>
      </c>
      <c r="AM90" s="200"/>
      <c r="AN90" s="200"/>
      <c r="AO90" s="200"/>
      <c r="AP90" s="200"/>
      <c r="AQ90" s="200"/>
      <c r="AR90" s="200"/>
      <c r="AS90" s="200"/>
      <c r="AT90" s="200"/>
      <c r="AU90" s="200">
        <f aca="true" t="shared" si="17" ref="AU90:AU95">AL90/$AL$96*100</f>
        <v>0</v>
      </c>
      <c r="AV90" s="200"/>
      <c r="AW90" s="200"/>
      <c r="AX90" s="200"/>
      <c r="AY90" s="200"/>
      <c r="AZ90" s="200"/>
      <c r="BA90" s="200"/>
      <c r="BB90" s="200"/>
      <c r="BC90" s="257">
        <v>0</v>
      </c>
      <c r="BD90" s="257"/>
      <c r="BE90" s="257"/>
      <c r="BF90" s="257"/>
      <c r="BG90" s="257"/>
      <c r="BH90" s="257"/>
      <c r="BI90" s="257"/>
      <c r="BJ90" s="200">
        <f aca="true" t="shared" si="18" ref="BJ90:BJ95">BC90/$BC$96*100</f>
        <v>0</v>
      </c>
      <c r="BK90" s="200"/>
      <c r="BL90" s="200"/>
      <c r="BM90" s="200"/>
      <c r="BN90" s="200"/>
      <c r="BO90" s="200"/>
      <c r="BP90" s="200"/>
      <c r="BQ90" s="200"/>
      <c r="BR90" s="200">
        <v>0</v>
      </c>
      <c r="BS90" s="200"/>
      <c r="BT90" s="200"/>
      <c r="BU90" s="200"/>
      <c r="BV90" s="200"/>
      <c r="BW90" s="200"/>
      <c r="BX90" s="200"/>
      <c r="BY90" s="200"/>
      <c r="BZ90" s="200" t="e">
        <f aca="true" t="shared" si="19" ref="BZ90:BZ95">BR90/$BR$96*100</f>
        <v>#DIV/0!</v>
      </c>
      <c r="CA90" s="200"/>
      <c r="CB90" s="200"/>
      <c r="CC90" s="200"/>
      <c r="CD90" s="200"/>
      <c r="CE90" s="200"/>
      <c r="CF90" s="200"/>
      <c r="CG90" s="200"/>
      <c r="CH90" s="200">
        <v>0</v>
      </c>
      <c r="CI90" s="200"/>
      <c r="CJ90" s="200"/>
      <c r="CK90" s="200"/>
      <c r="CL90" s="200"/>
      <c r="CM90" s="200"/>
      <c r="CN90" s="200"/>
      <c r="CO90" s="200"/>
      <c r="CP90" s="200" t="e">
        <f aca="true" t="shared" si="20" ref="CP90:CP95">CH90/$CH$96*100</f>
        <v>#DIV/0!</v>
      </c>
      <c r="CQ90" s="200"/>
      <c r="CR90" s="200"/>
      <c r="CS90" s="200"/>
      <c r="CT90" s="200"/>
      <c r="CU90" s="200"/>
      <c r="CV90" s="200"/>
      <c r="CW90" s="200"/>
      <c r="CX90" s="200">
        <f>SUM(CX91:DF92)</f>
        <v>0</v>
      </c>
      <c r="CY90" s="200"/>
      <c r="CZ90" s="200"/>
      <c r="DA90" s="200"/>
      <c r="DB90" s="200"/>
      <c r="DC90" s="200"/>
      <c r="DD90" s="200"/>
      <c r="DE90" s="200"/>
      <c r="DF90" s="200"/>
      <c r="DG90" s="200" t="e">
        <f aca="true" t="shared" si="21" ref="DG90:DG95">CX90/$CX$96*100</f>
        <v>#DIV/0!</v>
      </c>
      <c r="DH90" s="200"/>
      <c r="DI90" s="200"/>
      <c r="DJ90" s="200"/>
      <c r="DK90" s="200"/>
      <c r="DL90" s="200"/>
      <c r="DM90" s="200"/>
      <c r="DN90" s="200"/>
      <c r="DO90" s="200">
        <f aca="true" t="shared" si="22" ref="DO90:DO95">EF90+EV90</f>
        <v>0</v>
      </c>
      <c r="DP90" s="200"/>
      <c r="DQ90" s="200"/>
      <c r="DR90" s="200"/>
      <c r="DS90" s="200"/>
      <c r="DT90" s="200"/>
      <c r="DU90" s="200"/>
      <c r="DV90" s="200"/>
      <c r="DW90" s="200"/>
      <c r="DX90" s="200">
        <f aca="true" t="shared" si="23" ref="DX90:DX95">DO90/$DO$96*100</f>
        <v>0</v>
      </c>
      <c r="DY90" s="200"/>
      <c r="DZ90" s="200"/>
      <c r="EA90" s="200"/>
      <c r="EB90" s="200"/>
      <c r="EC90" s="200"/>
      <c r="ED90" s="200"/>
      <c r="EE90" s="200"/>
      <c r="EF90" s="257">
        <v>0</v>
      </c>
      <c r="EG90" s="257"/>
      <c r="EH90" s="257"/>
      <c r="EI90" s="257"/>
      <c r="EJ90" s="257"/>
      <c r="EK90" s="257"/>
      <c r="EL90" s="257"/>
      <c r="EM90" s="257"/>
      <c r="EN90" s="200">
        <f aca="true" t="shared" si="24" ref="EN90:EN95">EF90/$EF$96*100</f>
        <v>0</v>
      </c>
      <c r="EO90" s="200"/>
      <c r="EP90" s="200"/>
      <c r="EQ90" s="200"/>
      <c r="ER90" s="200"/>
      <c r="ES90" s="200"/>
      <c r="ET90" s="200"/>
      <c r="EU90" s="200"/>
      <c r="EV90" s="257">
        <v>0</v>
      </c>
      <c r="EW90" s="257"/>
      <c r="EX90" s="257"/>
      <c r="EY90" s="257"/>
      <c r="EZ90" s="257"/>
      <c r="FA90" s="257"/>
      <c r="FB90" s="257"/>
      <c r="FC90" s="257"/>
      <c r="FD90" s="200">
        <f aca="true" t="shared" si="25" ref="FD90:FD95">EV90/$EV$96*100</f>
        <v>0</v>
      </c>
      <c r="FE90" s="200"/>
      <c r="FF90" s="200"/>
      <c r="FG90" s="200"/>
      <c r="FH90" s="200"/>
      <c r="FI90" s="200"/>
      <c r="FJ90" s="200"/>
      <c r="FK90" s="264"/>
      <c r="FL90" s="109"/>
    </row>
    <row r="91" spans="1:168" s="110" customFormat="1" ht="48" customHeight="1">
      <c r="A91" s="268" t="s">
        <v>127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34" t="s">
        <v>46</v>
      </c>
      <c r="T91" s="235"/>
      <c r="U91" s="235"/>
      <c r="V91" s="235"/>
      <c r="W91" s="235"/>
      <c r="X91" s="235"/>
      <c r="Y91" s="251">
        <f t="shared" si="15"/>
        <v>0</v>
      </c>
      <c r="Z91" s="251"/>
      <c r="AA91" s="251"/>
      <c r="AB91" s="251"/>
      <c r="AC91" s="251"/>
      <c r="AD91" s="251"/>
      <c r="AE91" s="251"/>
      <c r="AF91" s="251">
        <f t="shared" si="16"/>
        <v>0</v>
      </c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>
        <f t="shared" si="17"/>
        <v>0</v>
      </c>
      <c r="AV91" s="251"/>
      <c r="AW91" s="251"/>
      <c r="AX91" s="251"/>
      <c r="AY91" s="251"/>
      <c r="AZ91" s="251"/>
      <c r="BA91" s="251"/>
      <c r="BB91" s="251"/>
      <c r="BC91" s="260"/>
      <c r="BD91" s="260"/>
      <c r="BE91" s="260"/>
      <c r="BF91" s="260"/>
      <c r="BG91" s="260"/>
      <c r="BH91" s="260"/>
      <c r="BI91" s="260"/>
      <c r="BJ91" s="251">
        <f t="shared" si="18"/>
        <v>0</v>
      </c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 t="e">
        <f t="shared" si="19"/>
        <v>#DIV/0!</v>
      </c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 t="e">
        <f t="shared" si="20"/>
        <v>#DIV/0!</v>
      </c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 t="e">
        <f t="shared" si="21"/>
        <v>#DIV/0!</v>
      </c>
      <c r="DH91" s="251"/>
      <c r="DI91" s="251"/>
      <c r="DJ91" s="251"/>
      <c r="DK91" s="251"/>
      <c r="DL91" s="251"/>
      <c r="DM91" s="251"/>
      <c r="DN91" s="251"/>
      <c r="DO91" s="251">
        <f t="shared" si="22"/>
        <v>0</v>
      </c>
      <c r="DP91" s="251"/>
      <c r="DQ91" s="251"/>
      <c r="DR91" s="251"/>
      <c r="DS91" s="251"/>
      <c r="DT91" s="251"/>
      <c r="DU91" s="251"/>
      <c r="DV91" s="251"/>
      <c r="DW91" s="251"/>
      <c r="DX91" s="251">
        <f t="shared" si="23"/>
        <v>0</v>
      </c>
      <c r="DY91" s="251"/>
      <c r="DZ91" s="251"/>
      <c r="EA91" s="251"/>
      <c r="EB91" s="251"/>
      <c r="EC91" s="251"/>
      <c r="ED91" s="251"/>
      <c r="EE91" s="251"/>
      <c r="EF91" s="260"/>
      <c r="EG91" s="260"/>
      <c r="EH91" s="260"/>
      <c r="EI91" s="260"/>
      <c r="EJ91" s="260"/>
      <c r="EK91" s="260"/>
      <c r="EL91" s="260"/>
      <c r="EM91" s="260"/>
      <c r="EN91" s="251">
        <f t="shared" si="24"/>
        <v>0</v>
      </c>
      <c r="EO91" s="251"/>
      <c r="EP91" s="251"/>
      <c r="EQ91" s="251"/>
      <c r="ER91" s="251"/>
      <c r="ES91" s="251"/>
      <c r="ET91" s="251"/>
      <c r="EU91" s="251"/>
      <c r="EV91" s="260"/>
      <c r="EW91" s="260"/>
      <c r="EX91" s="260"/>
      <c r="EY91" s="260"/>
      <c r="EZ91" s="260"/>
      <c r="FA91" s="260"/>
      <c r="FB91" s="260"/>
      <c r="FC91" s="260"/>
      <c r="FD91" s="251">
        <f t="shared" si="25"/>
        <v>0</v>
      </c>
      <c r="FE91" s="251"/>
      <c r="FF91" s="251"/>
      <c r="FG91" s="251"/>
      <c r="FH91" s="251"/>
      <c r="FI91" s="251"/>
      <c r="FJ91" s="251"/>
      <c r="FK91" s="265"/>
      <c r="FL91" s="109"/>
    </row>
    <row r="92" spans="1:168" s="110" customFormat="1" ht="28.5" customHeight="1">
      <c r="A92" s="268" t="s">
        <v>128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34" t="s">
        <v>48</v>
      </c>
      <c r="T92" s="235"/>
      <c r="U92" s="235"/>
      <c r="V92" s="235"/>
      <c r="W92" s="235"/>
      <c r="X92" s="235"/>
      <c r="Y92" s="251">
        <f t="shared" si="15"/>
        <v>0</v>
      </c>
      <c r="Z92" s="251"/>
      <c r="AA92" s="251"/>
      <c r="AB92" s="251"/>
      <c r="AC92" s="251"/>
      <c r="AD92" s="251"/>
      <c r="AE92" s="251"/>
      <c r="AF92" s="251">
        <f t="shared" si="16"/>
        <v>0</v>
      </c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>
        <f t="shared" si="17"/>
        <v>0</v>
      </c>
      <c r="AV92" s="251"/>
      <c r="AW92" s="251"/>
      <c r="AX92" s="251"/>
      <c r="AY92" s="251"/>
      <c r="AZ92" s="251"/>
      <c r="BA92" s="251"/>
      <c r="BB92" s="251"/>
      <c r="BC92" s="260"/>
      <c r="BD92" s="260"/>
      <c r="BE92" s="260"/>
      <c r="BF92" s="260"/>
      <c r="BG92" s="260"/>
      <c r="BH92" s="260"/>
      <c r="BI92" s="260"/>
      <c r="BJ92" s="251">
        <f t="shared" si="18"/>
        <v>0</v>
      </c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 t="e">
        <f t="shared" si="19"/>
        <v>#DIV/0!</v>
      </c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 t="e">
        <f t="shared" si="20"/>
        <v>#DIV/0!</v>
      </c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 t="e">
        <f t="shared" si="21"/>
        <v>#DIV/0!</v>
      </c>
      <c r="DH92" s="251"/>
      <c r="DI92" s="251"/>
      <c r="DJ92" s="251"/>
      <c r="DK92" s="251"/>
      <c r="DL92" s="251"/>
      <c r="DM92" s="251"/>
      <c r="DN92" s="251"/>
      <c r="DO92" s="251">
        <f t="shared" si="22"/>
        <v>0</v>
      </c>
      <c r="DP92" s="251"/>
      <c r="DQ92" s="251"/>
      <c r="DR92" s="251"/>
      <c r="DS92" s="251"/>
      <c r="DT92" s="251"/>
      <c r="DU92" s="251"/>
      <c r="DV92" s="251"/>
      <c r="DW92" s="251"/>
      <c r="DX92" s="251">
        <f t="shared" si="23"/>
        <v>0</v>
      </c>
      <c r="DY92" s="251"/>
      <c r="DZ92" s="251"/>
      <c r="EA92" s="251"/>
      <c r="EB92" s="251"/>
      <c r="EC92" s="251"/>
      <c r="ED92" s="251"/>
      <c r="EE92" s="251"/>
      <c r="EF92" s="260"/>
      <c r="EG92" s="260"/>
      <c r="EH92" s="260"/>
      <c r="EI92" s="260"/>
      <c r="EJ92" s="260"/>
      <c r="EK92" s="260"/>
      <c r="EL92" s="260"/>
      <c r="EM92" s="260"/>
      <c r="EN92" s="251">
        <f t="shared" si="24"/>
        <v>0</v>
      </c>
      <c r="EO92" s="251"/>
      <c r="EP92" s="251"/>
      <c r="EQ92" s="251"/>
      <c r="ER92" s="251"/>
      <c r="ES92" s="251"/>
      <c r="ET92" s="251"/>
      <c r="EU92" s="251"/>
      <c r="EV92" s="260"/>
      <c r="EW92" s="260"/>
      <c r="EX92" s="260"/>
      <c r="EY92" s="260"/>
      <c r="EZ92" s="260"/>
      <c r="FA92" s="260"/>
      <c r="FB92" s="260"/>
      <c r="FC92" s="260"/>
      <c r="FD92" s="251">
        <f t="shared" si="25"/>
        <v>0</v>
      </c>
      <c r="FE92" s="251"/>
      <c r="FF92" s="251"/>
      <c r="FG92" s="251"/>
      <c r="FH92" s="251"/>
      <c r="FI92" s="251"/>
      <c r="FJ92" s="251"/>
      <c r="FK92" s="265"/>
      <c r="FL92" s="109"/>
    </row>
    <row r="93" spans="1:168" s="110" customFormat="1" ht="10.5" customHeight="1">
      <c r="A93" s="204" t="s">
        <v>129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34" t="s">
        <v>60</v>
      </c>
      <c r="T93" s="235"/>
      <c r="U93" s="235"/>
      <c r="V93" s="235"/>
      <c r="W93" s="235"/>
      <c r="X93" s="235"/>
      <c r="Y93" s="251">
        <f t="shared" si="15"/>
        <v>0</v>
      </c>
      <c r="Z93" s="251"/>
      <c r="AA93" s="251"/>
      <c r="AB93" s="251"/>
      <c r="AC93" s="251"/>
      <c r="AD93" s="251"/>
      <c r="AE93" s="251"/>
      <c r="AF93" s="251">
        <f t="shared" si="16"/>
        <v>0</v>
      </c>
      <c r="AG93" s="251"/>
      <c r="AH93" s="251"/>
      <c r="AI93" s="251"/>
      <c r="AJ93" s="251"/>
      <c r="AK93" s="251"/>
      <c r="AL93" s="251">
        <f>AL94+AL95</f>
        <v>0</v>
      </c>
      <c r="AM93" s="251"/>
      <c r="AN93" s="251"/>
      <c r="AO93" s="251"/>
      <c r="AP93" s="251"/>
      <c r="AQ93" s="251"/>
      <c r="AR93" s="251"/>
      <c r="AS93" s="251"/>
      <c r="AT93" s="251"/>
      <c r="AU93" s="251">
        <f t="shared" si="17"/>
        <v>0</v>
      </c>
      <c r="AV93" s="251"/>
      <c r="AW93" s="251"/>
      <c r="AX93" s="251"/>
      <c r="AY93" s="251"/>
      <c r="AZ93" s="251"/>
      <c r="BA93" s="251"/>
      <c r="BB93" s="251"/>
      <c r="BC93" s="260">
        <v>0</v>
      </c>
      <c r="BD93" s="260"/>
      <c r="BE93" s="260"/>
      <c r="BF93" s="260"/>
      <c r="BG93" s="260"/>
      <c r="BH93" s="260"/>
      <c r="BI93" s="260"/>
      <c r="BJ93" s="251">
        <f t="shared" si="18"/>
        <v>0</v>
      </c>
      <c r="BK93" s="251"/>
      <c r="BL93" s="251"/>
      <c r="BM93" s="251"/>
      <c r="BN93" s="251"/>
      <c r="BO93" s="251"/>
      <c r="BP93" s="251"/>
      <c r="BQ93" s="251"/>
      <c r="BR93" s="251">
        <v>0</v>
      </c>
      <c r="BS93" s="251"/>
      <c r="BT93" s="251"/>
      <c r="BU93" s="251"/>
      <c r="BV93" s="251"/>
      <c r="BW93" s="251"/>
      <c r="BX93" s="251"/>
      <c r="BY93" s="251"/>
      <c r="BZ93" s="251" t="e">
        <f t="shared" si="19"/>
        <v>#DIV/0!</v>
      </c>
      <c r="CA93" s="251"/>
      <c r="CB93" s="251"/>
      <c r="CC93" s="251"/>
      <c r="CD93" s="251"/>
      <c r="CE93" s="251"/>
      <c r="CF93" s="251"/>
      <c r="CG93" s="251"/>
      <c r="CH93" s="251">
        <v>0</v>
      </c>
      <c r="CI93" s="251"/>
      <c r="CJ93" s="251"/>
      <c r="CK93" s="251"/>
      <c r="CL93" s="251"/>
      <c r="CM93" s="251"/>
      <c r="CN93" s="251"/>
      <c r="CO93" s="251"/>
      <c r="CP93" s="251" t="e">
        <f t="shared" si="20"/>
        <v>#DIV/0!</v>
      </c>
      <c r="CQ93" s="251"/>
      <c r="CR93" s="251"/>
      <c r="CS93" s="251"/>
      <c r="CT93" s="251"/>
      <c r="CU93" s="251"/>
      <c r="CV93" s="251"/>
      <c r="CW93" s="251"/>
      <c r="CX93" s="251">
        <f>CX94+CX95</f>
        <v>0</v>
      </c>
      <c r="CY93" s="251"/>
      <c r="CZ93" s="251"/>
      <c r="DA93" s="251"/>
      <c r="DB93" s="251"/>
      <c r="DC93" s="251"/>
      <c r="DD93" s="251"/>
      <c r="DE93" s="251"/>
      <c r="DF93" s="251"/>
      <c r="DG93" s="251" t="e">
        <f t="shared" si="21"/>
        <v>#DIV/0!</v>
      </c>
      <c r="DH93" s="251"/>
      <c r="DI93" s="251"/>
      <c r="DJ93" s="251"/>
      <c r="DK93" s="251"/>
      <c r="DL93" s="251"/>
      <c r="DM93" s="251"/>
      <c r="DN93" s="251"/>
      <c r="DO93" s="251">
        <f t="shared" si="22"/>
        <v>0</v>
      </c>
      <c r="DP93" s="251"/>
      <c r="DQ93" s="251"/>
      <c r="DR93" s="251"/>
      <c r="DS93" s="251"/>
      <c r="DT93" s="251"/>
      <c r="DU93" s="251"/>
      <c r="DV93" s="251"/>
      <c r="DW93" s="251"/>
      <c r="DX93" s="251">
        <f t="shared" si="23"/>
        <v>0</v>
      </c>
      <c r="DY93" s="251"/>
      <c r="DZ93" s="251"/>
      <c r="EA93" s="251"/>
      <c r="EB93" s="251"/>
      <c r="EC93" s="251"/>
      <c r="ED93" s="251"/>
      <c r="EE93" s="251"/>
      <c r="EF93" s="260">
        <v>0</v>
      </c>
      <c r="EG93" s="260"/>
      <c r="EH93" s="260"/>
      <c r="EI93" s="260"/>
      <c r="EJ93" s="260"/>
      <c r="EK93" s="260"/>
      <c r="EL93" s="260"/>
      <c r="EM93" s="260"/>
      <c r="EN93" s="251">
        <f t="shared" si="24"/>
        <v>0</v>
      </c>
      <c r="EO93" s="251"/>
      <c r="EP93" s="251"/>
      <c r="EQ93" s="251"/>
      <c r="ER93" s="251"/>
      <c r="ES93" s="251"/>
      <c r="ET93" s="251"/>
      <c r="EU93" s="251"/>
      <c r="EV93" s="260">
        <v>0</v>
      </c>
      <c r="EW93" s="260"/>
      <c r="EX93" s="260"/>
      <c r="EY93" s="260"/>
      <c r="EZ93" s="260"/>
      <c r="FA93" s="260"/>
      <c r="FB93" s="260"/>
      <c r="FC93" s="260"/>
      <c r="FD93" s="251">
        <f t="shared" si="25"/>
        <v>0</v>
      </c>
      <c r="FE93" s="251"/>
      <c r="FF93" s="251"/>
      <c r="FG93" s="251"/>
      <c r="FH93" s="251"/>
      <c r="FI93" s="251"/>
      <c r="FJ93" s="251"/>
      <c r="FK93" s="265"/>
      <c r="FL93" s="109"/>
    </row>
    <row r="94" spans="1:168" s="110" customFormat="1" ht="28.5" customHeight="1">
      <c r="A94" s="268" t="s">
        <v>130</v>
      </c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34" t="s">
        <v>62</v>
      </c>
      <c r="T94" s="235"/>
      <c r="U94" s="235"/>
      <c r="V94" s="235"/>
      <c r="W94" s="235"/>
      <c r="X94" s="235"/>
      <c r="Y94" s="251">
        <f t="shared" si="15"/>
        <v>0</v>
      </c>
      <c r="Z94" s="251"/>
      <c r="AA94" s="251"/>
      <c r="AB94" s="251"/>
      <c r="AC94" s="251"/>
      <c r="AD94" s="251"/>
      <c r="AE94" s="251"/>
      <c r="AF94" s="251">
        <f t="shared" si="16"/>
        <v>0</v>
      </c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>
        <f t="shared" si="17"/>
        <v>0</v>
      </c>
      <c r="AV94" s="251"/>
      <c r="AW94" s="251"/>
      <c r="AX94" s="251"/>
      <c r="AY94" s="251"/>
      <c r="AZ94" s="251"/>
      <c r="BA94" s="251"/>
      <c r="BB94" s="251"/>
      <c r="BC94" s="260"/>
      <c r="BD94" s="260"/>
      <c r="BE94" s="260"/>
      <c r="BF94" s="260"/>
      <c r="BG94" s="260"/>
      <c r="BH94" s="260"/>
      <c r="BI94" s="260"/>
      <c r="BJ94" s="251">
        <f t="shared" si="18"/>
        <v>0</v>
      </c>
      <c r="BK94" s="251"/>
      <c r="BL94" s="251"/>
      <c r="BM94" s="251"/>
      <c r="BN94" s="251"/>
      <c r="BO94" s="251"/>
      <c r="BP94" s="251"/>
      <c r="BQ94" s="251"/>
      <c r="BR94" s="251"/>
      <c r="BS94" s="251"/>
      <c r="BT94" s="251"/>
      <c r="BU94" s="251"/>
      <c r="BV94" s="251"/>
      <c r="BW94" s="251"/>
      <c r="BX94" s="251"/>
      <c r="BY94" s="251"/>
      <c r="BZ94" s="251" t="e">
        <f t="shared" si="19"/>
        <v>#DIV/0!</v>
      </c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1"/>
      <c r="CL94" s="251"/>
      <c r="CM94" s="251"/>
      <c r="CN94" s="251"/>
      <c r="CO94" s="251"/>
      <c r="CP94" s="251" t="e">
        <f t="shared" si="20"/>
        <v>#DIV/0!</v>
      </c>
      <c r="CQ94" s="251"/>
      <c r="CR94" s="251"/>
      <c r="CS94" s="251"/>
      <c r="CT94" s="251"/>
      <c r="CU94" s="251"/>
      <c r="CV94" s="251"/>
      <c r="CW94" s="251"/>
      <c r="CX94" s="251"/>
      <c r="CY94" s="251"/>
      <c r="CZ94" s="251"/>
      <c r="DA94" s="251"/>
      <c r="DB94" s="251"/>
      <c r="DC94" s="251"/>
      <c r="DD94" s="251"/>
      <c r="DE94" s="251"/>
      <c r="DF94" s="251"/>
      <c r="DG94" s="251" t="e">
        <f t="shared" si="21"/>
        <v>#DIV/0!</v>
      </c>
      <c r="DH94" s="251"/>
      <c r="DI94" s="251"/>
      <c r="DJ94" s="251"/>
      <c r="DK94" s="251"/>
      <c r="DL94" s="251"/>
      <c r="DM94" s="251"/>
      <c r="DN94" s="251"/>
      <c r="DO94" s="251">
        <f t="shared" si="22"/>
        <v>0</v>
      </c>
      <c r="DP94" s="251"/>
      <c r="DQ94" s="251"/>
      <c r="DR94" s="251"/>
      <c r="DS94" s="251"/>
      <c r="DT94" s="251"/>
      <c r="DU94" s="251"/>
      <c r="DV94" s="251"/>
      <c r="DW94" s="251"/>
      <c r="DX94" s="251">
        <f t="shared" si="23"/>
        <v>0</v>
      </c>
      <c r="DY94" s="251"/>
      <c r="DZ94" s="251"/>
      <c r="EA94" s="251"/>
      <c r="EB94" s="251"/>
      <c r="EC94" s="251"/>
      <c r="ED94" s="251"/>
      <c r="EE94" s="251"/>
      <c r="EF94" s="260"/>
      <c r="EG94" s="260"/>
      <c r="EH94" s="260"/>
      <c r="EI94" s="260"/>
      <c r="EJ94" s="260"/>
      <c r="EK94" s="260"/>
      <c r="EL94" s="260"/>
      <c r="EM94" s="260"/>
      <c r="EN94" s="251">
        <f t="shared" si="24"/>
        <v>0</v>
      </c>
      <c r="EO94" s="251"/>
      <c r="EP94" s="251"/>
      <c r="EQ94" s="251"/>
      <c r="ER94" s="251"/>
      <c r="ES94" s="251"/>
      <c r="ET94" s="251"/>
      <c r="EU94" s="251"/>
      <c r="EV94" s="260"/>
      <c r="EW94" s="260"/>
      <c r="EX94" s="260"/>
      <c r="EY94" s="260"/>
      <c r="EZ94" s="260"/>
      <c r="FA94" s="260"/>
      <c r="FB94" s="260"/>
      <c r="FC94" s="260"/>
      <c r="FD94" s="251">
        <f t="shared" si="25"/>
        <v>0</v>
      </c>
      <c r="FE94" s="251"/>
      <c r="FF94" s="251"/>
      <c r="FG94" s="251"/>
      <c r="FH94" s="251"/>
      <c r="FI94" s="251"/>
      <c r="FJ94" s="251"/>
      <c r="FK94" s="265"/>
      <c r="FL94" s="109"/>
    </row>
    <row r="95" spans="1:168" s="110" customFormat="1" ht="28.5" customHeight="1">
      <c r="A95" s="268" t="s">
        <v>131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34" t="s">
        <v>64</v>
      </c>
      <c r="T95" s="235"/>
      <c r="U95" s="235"/>
      <c r="V95" s="235"/>
      <c r="W95" s="235"/>
      <c r="X95" s="235"/>
      <c r="Y95" s="251">
        <f t="shared" si="15"/>
        <v>0</v>
      </c>
      <c r="Z95" s="251"/>
      <c r="AA95" s="251"/>
      <c r="AB95" s="251"/>
      <c r="AC95" s="251"/>
      <c r="AD95" s="251"/>
      <c r="AE95" s="251"/>
      <c r="AF95" s="251">
        <f t="shared" si="16"/>
        <v>0</v>
      </c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>
        <f t="shared" si="17"/>
        <v>0</v>
      </c>
      <c r="AV95" s="251"/>
      <c r="AW95" s="251"/>
      <c r="AX95" s="251"/>
      <c r="AY95" s="251"/>
      <c r="AZ95" s="251"/>
      <c r="BA95" s="251"/>
      <c r="BB95" s="251"/>
      <c r="BC95" s="260"/>
      <c r="BD95" s="260"/>
      <c r="BE95" s="260"/>
      <c r="BF95" s="260"/>
      <c r="BG95" s="260"/>
      <c r="BH95" s="260"/>
      <c r="BI95" s="260"/>
      <c r="BJ95" s="251">
        <f t="shared" si="18"/>
        <v>0</v>
      </c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 t="e">
        <f t="shared" si="19"/>
        <v>#DIV/0!</v>
      </c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 t="e">
        <f t="shared" si="20"/>
        <v>#DIV/0!</v>
      </c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 t="e">
        <f t="shared" si="21"/>
        <v>#DIV/0!</v>
      </c>
      <c r="DH95" s="251"/>
      <c r="DI95" s="251"/>
      <c r="DJ95" s="251"/>
      <c r="DK95" s="251"/>
      <c r="DL95" s="251"/>
      <c r="DM95" s="251"/>
      <c r="DN95" s="251"/>
      <c r="DO95" s="251">
        <f t="shared" si="22"/>
        <v>0</v>
      </c>
      <c r="DP95" s="251"/>
      <c r="DQ95" s="251"/>
      <c r="DR95" s="251"/>
      <c r="DS95" s="251"/>
      <c r="DT95" s="251"/>
      <c r="DU95" s="251"/>
      <c r="DV95" s="251"/>
      <c r="DW95" s="251"/>
      <c r="DX95" s="251">
        <f t="shared" si="23"/>
        <v>0</v>
      </c>
      <c r="DY95" s="251"/>
      <c r="DZ95" s="251"/>
      <c r="EA95" s="251"/>
      <c r="EB95" s="251"/>
      <c r="EC95" s="251"/>
      <c r="ED95" s="251"/>
      <c r="EE95" s="251"/>
      <c r="EF95" s="260"/>
      <c r="EG95" s="260"/>
      <c r="EH95" s="260"/>
      <c r="EI95" s="260"/>
      <c r="EJ95" s="260"/>
      <c r="EK95" s="260"/>
      <c r="EL95" s="260"/>
      <c r="EM95" s="260"/>
      <c r="EN95" s="251">
        <f t="shared" si="24"/>
        <v>0</v>
      </c>
      <c r="EO95" s="251"/>
      <c r="EP95" s="251"/>
      <c r="EQ95" s="251"/>
      <c r="ER95" s="251"/>
      <c r="ES95" s="251"/>
      <c r="ET95" s="251"/>
      <c r="EU95" s="251"/>
      <c r="EV95" s="260"/>
      <c r="EW95" s="260"/>
      <c r="EX95" s="260"/>
      <c r="EY95" s="260"/>
      <c r="EZ95" s="260"/>
      <c r="FA95" s="260"/>
      <c r="FB95" s="260"/>
      <c r="FC95" s="260"/>
      <c r="FD95" s="251">
        <f t="shared" si="25"/>
        <v>0</v>
      </c>
      <c r="FE95" s="251"/>
      <c r="FF95" s="251"/>
      <c r="FG95" s="251"/>
      <c r="FH95" s="251"/>
      <c r="FI95" s="251"/>
      <c r="FJ95" s="251"/>
      <c r="FK95" s="265"/>
      <c r="FL95" s="109"/>
    </row>
    <row r="96" spans="1:168" s="121" customFormat="1" ht="13.5" customHeight="1" thickBot="1">
      <c r="A96" s="269" t="s">
        <v>80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119"/>
      <c r="S96" s="255" t="s">
        <v>169</v>
      </c>
      <c r="T96" s="256"/>
      <c r="U96" s="256"/>
      <c r="V96" s="256"/>
      <c r="W96" s="256"/>
      <c r="X96" s="256"/>
      <c r="Y96" s="270">
        <f>Y61+Y62+Y63+Y74+Y75+Y76+Y77+Y90+Y93+Y70+Y73</f>
        <v>34059356.370000005</v>
      </c>
      <c r="Z96" s="270"/>
      <c r="AA96" s="270"/>
      <c r="AB96" s="270"/>
      <c r="AC96" s="270"/>
      <c r="AD96" s="270"/>
      <c r="AE96" s="270"/>
      <c r="AF96" s="270" t="s">
        <v>81</v>
      </c>
      <c r="AG96" s="270"/>
      <c r="AH96" s="270"/>
      <c r="AI96" s="270"/>
      <c r="AJ96" s="270"/>
      <c r="AK96" s="270"/>
      <c r="AL96" s="270">
        <f>AL77+AL73+AL70+AL63+AL62+AL61+AL76+AL75+AL74</f>
        <v>30506841.57</v>
      </c>
      <c r="AM96" s="270"/>
      <c r="AN96" s="270"/>
      <c r="AO96" s="270"/>
      <c r="AP96" s="270"/>
      <c r="AQ96" s="270"/>
      <c r="AR96" s="270"/>
      <c r="AS96" s="270"/>
      <c r="AT96" s="270"/>
      <c r="AU96" s="270" t="s">
        <v>81</v>
      </c>
      <c r="AV96" s="270"/>
      <c r="AW96" s="270"/>
      <c r="AX96" s="270"/>
      <c r="AY96" s="270"/>
      <c r="AZ96" s="270"/>
      <c r="BA96" s="270"/>
      <c r="BB96" s="270"/>
      <c r="BC96" s="270">
        <f>BC61+BC62+BC63+BC74+BC75+BC76+BC77+BC90+BC93+BC70+BC73</f>
        <v>884575.05</v>
      </c>
      <c r="BD96" s="270"/>
      <c r="BE96" s="270"/>
      <c r="BF96" s="270"/>
      <c r="BG96" s="270"/>
      <c r="BH96" s="270"/>
      <c r="BI96" s="270"/>
      <c r="BJ96" s="270" t="s">
        <v>81</v>
      </c>
      <c r="BK96" s="270"/>
      <c r="BL96" s="270"/>
      <c r="BM96" s="270"/>
      <c r="BN96" s="270"/>
      <c r="BO96" s="270"/>
      <c r="BP96" s="270"/>
      <c r="BQ96" s="270"/>
      <c r="BR96" s="270">
        <f>BR61+BR62+BR63+BR74+BR75+BR76+BR77+BR90+BR93</f>
        <v>0</v>
      </c>
      <c r="BS96" s="270"/>
      <c r="BT96" s="270"/>
      <c r="BU96" s="270"/>
      <c r="BV96" s="270"/>
      <c r="BW96" s="270"/>
      <c r="BX96" s="270"/>
      <c r="BY96" s="270"/>
      <c r="BZ96" s="270" t="s">
        <v>81</v>
      </c>
      <c r="CA96" s="270"/>
      <c r="CB96" s="270"/>
      <c r="CC96" s="270"/>
      <c r="CD96" s="270"/>
      <c r="CE96" s="270"/>
      <c r="CF96" s="270"/>
      <c r="CG96" s="270"/>
      <c r="CH96" s="270">
        <f>CH61+CH62+CH63+CH74+CH75+CH76+CH77+CH90+CH93</f>
        <v>0</v>
      </c>
      <c r="CI96" s="270"/>
      <c r="CJ96" s="270"/>
      <c r="CK96" s="270"/>
      <c r="CL96" s="270"/>
      <c r="CM96" s="270"/>
      <c r="CN96" s="270"/>
      <c r="CO96" s="270"/>
      <c r="CP96" s="270" t="s">
        <v>81</v>
      </c>
      <c r="CQ96" s="270"/>
      <c r="CR96" s="270"/>
      <c r="CS96" s="270"/>
      <c r="CT96" s="270"/>
      <c r="CU96" s="270"/>
      <c r="CV96" s="270"/>
      <c r="CW96" s="270"/>
      <c r="CX96" s="270">
        <f>CX61+CX62+CX63+CX74+CX75+CX76+CX77+CX90+CX93</f>
        <v>0</v>
      </c>
      <c r="CY96" s="270"/>
      <c r="CZ96" s="270"/>
      <c r="DA96" s="270"/>
      <c r="DB96" s="270"/>
      <c r="DC96" s="270"/>
      <c r="DD96" s="270"/>
      <c r="DE96" s="270"/>
      <c r="DF96" s="270"/>
      <c r="DG96" s="270" t="s">
        <v>81</v>
      </c>
      <c r="DH96" s="270"/>
      <c r="DI96" s="270"/>
      <c r="DJ96" s="270"/>
      <c r="DK96" s="270"/>
      <c r="DL96" s="270"/>
      <c r="DM96" s="270"/>
      <c r="DN96" s="270"/>
      <c r="DO96" s="270">
        <f>DO61+DO62+DO63+DO74+DO75+DO76+DO77+DO90+DO93+DO73+DO70</f>
        <v>2667939.75</v>
      </c>
      <c r="DP96" s="270"/>
      <c r="DQ96" s="270"/>
      <c r="DR96" s="270"/>
      <c r="DS96" s="270"/>
      <c r="DT96" s="270"/>
      <c r="DU96" s="270"/>
      <c r="DV96" s="270"/>
      <c r="DW96" s="270"/>
      <c r="DX96" s="270" t="s">
        <v>81</v>
      </c>
      <c r="DY96" s="270"/>
      <c r="DZ96" s="270"/>
      <c r="EA96" s="270"/>
      <c r="EB96" s="270"/>
      <c r="EC96" s="270"/>
      <c r="ED96" s="270"/>
      <c r="EE96" s="270"/>
      <c r="EF96" s="271">
        <f>EF61+EF62+EF63+EF74+EF75+EF76+EF77+EF90+EF93+EF73+EF70</f>
        <v>2099117.56</v>
      </c>
      <c r="EG96" s="271"/>
      <c r="EH96" s="271"/>
      <c r="EI96" s="271"/>
      <c r="EJ96" s="271"/>
      <c r="EK96" s="271"/>
      <c r="EL96" s="271"/>
      <c r="EM96" s="271"/>
      <c r="EN96" s="271" t="s">
        <v>81</v>
      </c>
      <c r="EO96" s="271"/>
      <c r="EP96" s="271"/>
      <c r="EQ96" s="271"/>
      <c r="ER96" s="271"/>
      <c r="ES96" s="271"/>
      <c r="ET96" s="271"/>
      <c r="EU96" s="271"/>
      <c r="EV96" s="271">
        <f>EV61+EV62+EV63+EV74+EV75+EV76+EV77+EV90+EV93+EV73+EV70</f>
        <v>568822.19</v>
      </c>
      <c r="EW96" s="271"/>
      <c r="EX96" s="271"/>
      <c r="EY96" s="271"/>
      <c r="EZ96" s="271"/>
      <c r="FA96" s="271"/>
      <c r="FB96" s="271"/>
      <c r="FC96" s="271"/>
      <c r="FD96" s="271" t="s">
        <v>81</v>
      </c>
      <c r="FE96" s="271"/>
      <c r="FF96" s="271"/>
      <c r="FG96" s="271"/>
      <c r="FH96" s="271"/>
      <c r="FI96" s="271"/>
      <c r="FJ96" s="271"/>
      <c r="FK96" s="272"/>
      <c r="FL96" s="120"/>
    </row>
    <row r="97" spans="25:167" ht="12.75"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  <c r="FI97" s="122"/>
      <c r="FJ97" s="122"/>
      <c r="FK97" s="122"/>
    </row>
    <row r="98" spans="1:168" s="125" customFormat="1" ht="33" customHeight="1">
      <c r="A98" s="252" t="s">
        <v>190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123"/>
      <c r="AV98" s="124"/>
      <c r="BH98" s="123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4"/>
      <c r="DG98" s="124"/>
      <c r="ER98" s="126"/>
      <c r="ES98" s="126"/>
      <c r="ET98" s="126"/>
      <c r="EU98" s="126"/>
      <c r="EV98" s="126"/>
      <c r="EW98" s="127"/>
      <c r="EX98" s="127"/>
      <c r="EY98" s="127"/>
      <c r="EZ98" s="127"/>
      <c r="FA98" s="127"/>
      <c r="FB98" s="127"/>
      <c r="FC98" s="127"/>
      <c r="FD98" s="127"/>
      <c r="FE98" s="127"/>
      <c r="FL98" s="112"/>
    </row>
    <row r="99" spans="1:168" s="130" customFormat="1" ht="9.75" customHeight="1">
      <c r="A99" s="128"/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X99" s="129"/>
      <c r="Y99" s="247" t="s">
        <v>137</v>
      </c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129"/>
      <c r="AV99" s="131"/>
      <c r="BH99" s="129"/>
      <c r="BR99" s="247" t="s">
        <v>139</v>
      </c>
      <c r="BS99" s="247"/>
      <c r="BT99" s="247"/>
      <c r="BU99" s="247"/>
      <c r="BV99" s="247"/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247"/>
      <c r="CH99" s="247"/>
      <c r="CI99" s="247"/>
      <c r="CJ99" s="247"/>
      <c r="CK99" s="247"/>
      <c r="CL99" s="247"/>
      <c r="CM99" s="247"/>
      <c r="CN99" s="247"/>
      <c r="CO99" s="247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31"/>
      <c r="DG99" s="131"/>
      <c r="ER99" s="129"/>
      <c r="ES99" s="129"/>
      <c r="ET99" s="129"/>
      <c r="EU99" s="129"/>
      <c r="EV99" s="129"/>
      <c r="EW99" s="132"/>
      <c r="EX99" s="132"/>
      <c r="EY99" s="132"/>
      <c r="EZ99" s="132"/>
      <c r="FA99" s="132"/>
      <c r="FB99" s="132"/>
      <c r="FC99" s="132"/>
      <c r="FD99" s="132"/>
      <c r="FE99" s="132"/>
      <c r="FL99" s="107"/>
    </row>
    <row r="100" spans="1:168" s="125" customFormat="1" ht="12" customHeight="1">
      <c r="A100" s="133" t="s">
        <v>183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134"/>
      <c r="AV100" s="124"/>
      <c r="BH100" s="123"/>
      <c r="BR100" s="245"/>
      <c r="BS100" s="245"/>
      <c r="BT100" s="245"/>
      <c r="BU100" s="245"/>
      <c r="BV100" s="245"/>
      <c r="BW100" s="245"/>
      <c r="BX100" s="245"/>
      <c r="BY100" s="245"/>
      <c r="BZ100" s="245"/>
      <c r="CA100" s="245"/>
      <c r="CB100" s="245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102"/>
      <c r="CQ100" s="102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4"/>
      <c r="DG100" s="124"/>
      <c r="ER100" s="102"/>
      <c r="ES100" s="102"/>
      <c r="ET100" s="102"/>
      <c r="EU100" s="102"/>
      <c r="EV100" s="102"/>
      <c r="EW100" s="127"/>
      <c r="EX100" s="127"/>
      <c r="EY100" s="127"/>
      <c r="EZ100" s="127"/>
      <c r="FA100" s="127"/>
      <c r="FB100" s="127"/>
      <c r="FC100" s="127"/>
      <c r="FD100" s="127"/>
      <c r="FE100" s="127"/>
      <c r="FL100" s="112"/>
    </row>
    <row r="101" spans="1:168" s="130" customFormat="1" ht="9.75" customHeight="1">
      <c r="A101" s="128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X101" s="129"/>
      <c r="Y101" s="247" t="s">
        <v>137</v>
      </c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129"/>
      <c r="AV101" s="131"/>
      <c r="BH101" s="129"/>
      <c r="BR101" s="247" t="s">
        <v>186</v>
      </c>
      <c r="BS101" s="247"/>
      <c r="BT101" s="247"/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7"/>
      <c r="CE101" s="247"/>
      <c r="CF101" s="247"/>
      <c r="CG101" s="247"/>
      <c r="CH101" s="247"/>
      <c r="CI101" s="247"/>
      <c r="CJ101" s="247"/>
      <c r="CK101" s="247"/>
      <c r="CL101" s="247"/>
      <c r="CM101" s="247"/>
      <c r="CN101" s="247"/>
      <c r="CO101" s="247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31"/>
      <c r="DG101" s="131"/>
      <c r="ER101" s="129"/>
      <c r="ES101" s="129"/>
      <c r="ET101" s="129"/>
      <c r="EU101" s="129"/>
      <c r="EV101" s="129"/>
      <c r="EW101" s="132"/>
      <c r="EX101" s="132"/>
      <c r="EY101" s="132"/>
      <c r="EZ101" s="132"/>
      <c r="FA101" s="132"/>
      <c r="FB101" s="132"/>
      <c r="FC101" s="132"/>
      <c r="FD101" s="132"/>
      <c r="FE101" s="132"/>
      <c r="FL101" s="107"/>
    </row>
    <row r="102" spans="1:168" s="130" customFormat="1" ht="3" customHeight="1">
      <c r="A102" s="128"/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31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31"/>
      <c r="CU102" s="131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31"/>
      <c r="EP102" s="131"/>
      <c r="EQ102" s="132"/>
      <c r="ER102" s="131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L102" s="107"/>
    </row>
    <row r="103" spans="1:168" s="124" customFormat="1" ht="10.5" customHeight="1">
      <c r="A103" s="244" t="s">
        <v>140</v>
      </c>
      <c r="B103" s="244"/>
      <c r="C103" s="245"/>
      <c r="D103" s="245"/>
      <c r="E103" s="245"/>
      <c r="F103" s="246" t="s">
        <v>140</v>
      </c>
      <c r="G103" s="246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4">
        <v>20</v>
      </c>
      <c r="S103" s="244"/>
      <c r="T103" s="244"/>
      <c r="U103" s="249"/>
      <c r="V103" s="249"/>
      <c r="W103" s="249"/>
      <c r="X103" s="246" t="s">
        <v>141</v>
      </c>
      <c r="Y103" s="246"/>
      <c r="Z103" s="246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L103" s="136"/>
    </row>
    <row r="104" spans="94:99" ht="3" customHeight="1">
      <c r="CP104" s="137"/>
      <c r="CQ104" s="137"/>
      <c r="CR104" s="137"/>
      <c r="CS104" s="137"/>
      <c r="CT104" s="137"/>
      <c r="CU104" s="137"/>
    </row>
  </sheetData>
  <sheetProtection/>
  <mergeCells count="955">
    <mergeCell ref="A20:BR20"/>
    <mergeCell ref="A14:FK14"/>
    <mergeCell ref="EP13:FK13"/>
    <mergeCell ref="CB16:DS16"/>
    <mergeCell ref="DT20:EO20"/>
    <mergeCell ref="EP16:FK17"/>
    <mergeCell ref="EP18:FK18"/>
    <mergeCell ref="A19:BR19"/>
    <mergeCell ref="BS18:CA18"/>
    <mergeCell ref="CB20:CW20"/>
    <mergeCell ref="CQ6:CS6"/>
    <mergeCell ref="BS6:BW6"/>
    <mergeCell ref="BX6:CJ6"/>
    <mergeCell ref="CK6:CM6"/>
    <mergeCell ref="CN6:CP6"/>
    <mergeCell ref="AB8:DS8"/>
    <mergeCell ref="AB11:DS11"/>
    <mergeCell ref="AB9:DS10"/>
    <mergeCell ref="DT18:EO18"/>
    <mergeCell ref="DT16:EO17"/>
    <mergeCell ref="CX17:DS17"/>
    <mergeCell ref="CX18:DS18"/>
    <mergeCell ref="BS16:CA17"/>
    <mergeCell ref="A18:BR18"/>
    <mergeCell ref="A16:BR17"/>
    <mergeCell ref="CB18:CW18"/>
    <mergeCell ref="DT52:EO52"/>
    <mergeCell ref="EP52:FK52"/>
    <mergeCell ref="BS52:CA52"/>
    <mergeCell ref="A52:BQ52"/>
    <mergeCell ref="CB52:CW52"/>
    <mergeCell ref="CX52:DS52"/>
    <mergeCell ref="CX51:DS51"/>
    <mergeCell ref="DT51:EO51"/>
    <mergeCell ref="EP51:FK51"/>
    <mergeCell ref="A50:BR50"/>
    <mergeCell ref="CB50:CW50"/>
    <mergeCell ref="CX50:DS50"/>
    <mergeCell ref="BS50:CA50"/>
    <mergeCell ref="A51:BR51"/>
    <mergeCell ref="BS51:CA51"/>
    <mergeCell ref="CB51:CW51"/>
    <mergeCell ref="EP48:FK48"/>
    <mergeCell ref="DT49:EO49"/>
    <mergeCell ref="EP49:FK49"/>
    <mergeCell ref="DT50:EO50"/>
    <mergeCell ref="EP50:FK50"/>
    <mergeCell ref="DT48:EO48"/>
    <mergeCell ref="CB48:CW48"/>
    <mergeCell ref="CX48:DS48"/>
    <mergeCell ref="A49:BR49"/>
    <mergeCell ref="BS49:CA49"/>
    <mergeCell ref="CB49:CW49"/>
    <mergeCell ref="CX49:DS49"/>
    <mergeCell ref="A48:BR48"/>
    <mergeCell ref="BS48:CA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DT42:EO42"/>
    <mergeCell ref="EP42:FK42"/>
    <mergeCell ref="DT43:EO43"/>
    <mergeCell ref="EP43:FK43"/>
    <mergeCell ref="EP45:FK45"/>
    <mergeCell ref="CX45:DS45"/>
    <mergeCell ref="DT45:EO45"/>
    <mergeCell ref="EP44:FK44"/>
    <mergeCell ref="DT44:EO44"/>
    <mergeCell ref="DT46:EO46"/>
    <mergeCell ref="EP46:FK46"/>
    <mergeCell ref="CX46:DS46"/>
    <mergeCell ref="BS42:CA42"/>
    <mergeCell ref="CB42:CW42"/>
    <mergeCell ref="CX42:DS42"/>
    <mergeCell ref="BS45:CA45"/>
    <mergeCell ref="BS44:CA44"/>
    <mergeCell ref="CB44:CW44"/>
    <mergeCell ref="CX44:DS44"/>
    <mergeCell ref="BS43:CA43"/>
    <mergeCell ref="CB43:CW43"/>
    <mergeCell ref="CX43:DS43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X35:DS35"/>
    <mergeCell ref="CX36:DS36"/>
    <mergeCell ref="CB36:CW36"/>
    <mergeCell ref="BS39:CA39"/>
    <mergeCell ref="CB39:CW39"/>
    <mergeCell ref="CX39:DS39"/>
    <mergeCell ref="DT35:EO35"/>
    <mergeCell ref="EP35:FK35"/>
    <mergeCell ref="DT36:EO36"/>
    <mergeCell ref="EP36:FK36"/>
    <mergeCell ref="EP11:FK11"/>
    <mergeCell ref="EP12:FK12"/>
    <mergeCell ref="EP9:FK10"/>
    <mergeCell ref="DT32:EO32"/>
    <mergeCell ref="DT33:EO33"/>
    <mergeCell ref="DT34:EO34"/>
    <mergeCell ref="DT23:EO23"/>
    <mergeCell ref="EP39:FK39"/>
    <mergeCell ref="EP20:FK20"/>
    <mergeCell ref="EP23:FK23"/>
    <mergeCell ref="EP24:FK24"/>
    <mergeCell ref="EP25:FK25"/>
    <mergeCell ref="EP26:FK26"/>
    <mergeCell ref="EP22:FK22"/>
    <mergeCell ref="EP32:FK32"/>
    <mergeCell ref="EP33:FK33"/>
    <mergeCell ref="EP34:FK34"/>
    <mergeCell ref="EP5:FK5"/>
    <mergeCell ref="EP6:FK6"/>
    <mergeCell ref="EP7:FK7"/>
    <mergeCell ref="EP8:FK8"/>
    <mergeCell ref="DT31:EO31"/>
    <mergeCell ref="EP31:FK31"/>
    <mergeCell ref="DT27:EO27"/>
    <mergeCell ref="EP27:FK27"/>
    <mergeCell ref="DT28:EO28"/>
    <mergeCell ref="EP28:FK28"/>
    <mergeCell ref="EP19:FK19"/>
    <mergeCell ref="EP21:FK21"/>
    <mergeCell ref="EP29:FK29"/>
    <mergeCell ref="CX34:DS34"/>
    <mergeCell ref="CX29:DS29"/>
    <mergeCell ref="CX30:DS30"/>
    <mergeCell ref="CX31:DS31"/>
    <mergeCell ref="CX32:DS32"/>
    <mergeCell ref="CX33:DS33"/>
    <mergeCell ref="CX19:DS19"/>
    <mergeCell ref="CX28:DS28"/>
    <mergeCell ref="CX25:DS25"/>
    <mergeCell ref="CX26:DS26"/>
    <mergeCell ref="CB23:CW23"/>
    <mergeCell ref="DT24:EO24"/>
    <mergeCell ref="DT25:EO25"/>
    <mergeCell ref="DT26:EO26"/>
    <mergeCell ref="DT19:EO19"/>
    <mergeCell ref="CX24:DS24"/>
    <mergeCell ref="DT22:EO22"/>
    <mergeCell ref="CB28:CW28"/>
    <mergeCell ref="CB29:CW29"/>
    <mergeCell ref="DT21:EO21"/>
    <mergeCell ref="CB26:CW26"/>
    <mergeCell ref="CB27:CW27"/>
    <mergeCell ref="DT29:EO29"/>
    <mergeCell ref="CB24:CW24"/>
    <mergeCell ref="BS34:CA34"/>
    <mergeCell ref="CB30:CW30"/>
    <mergeCell ref="DT30:EO30"/>
    <mergeCell ref="EP30:FK30"/>
    <mergeCell ref="CX20:DS20"/>
    <mergeCell ref="CX21:DS21"/>
    <mergeCell ref="CX22:DS22"/>
    <mergeCell ref="CX23:DS23"/>
    <mergeCell ref="CX27:DS27"/>
    <mergeCell ref="A36:BR36"/>
    <mergeCell ref="CB31:CW31"/>
    <mergeCell ref="CB32:CW32"/>
    <mergeCell ref="CB34:CW34"/>
    <mergeCell ref="CB25:CW25"/>
    <mergeCell ref="BS24:CA24"/>
    <mergeCell ref="BS25:CA25"/>
    <mergeCell ref="BS26:CA26"/>
    <mergeCell ref="BS27:CA27"/>
    <mergeCell ref="BS28:CA28"/>
    <mergeCell ref="BS35:CA35"/>
    <mergeCell ref="BS36:CA36"/>
    <mergeCell ref="CB40:CW40"/>
    <mergeCell ref="BS31:CA31"/>
    <mergeCell ref="A33:BR33"/>
    <mergeCell ref="CB45:CW45"/>
    <mergeCell ref="A45:BR45"/>
    <mergeCell ref="BS32:CA32"/>
    <mergeCell ref="A34:BR34"/>
    <mergeCell ref="A35:BR35"/>
    <mergeCell ref="FD80:FK80"/>
    <mergeCell ref="FD75:FK75"/>
    <mergeCell ref="FD71:FK71"/>
    <mergeCell ref="FD72:FK72"/>
    <mergeCell ref="BS33:CA33"/>
    <mergeCell ref="CB33:CW33"/>
    <mergeCell ref="CB35:CW35"/>
    <mergeCell ref="CP67:CW67"/>
    <mergeCell ref="CH67:CO67"/>
    <mergeCell ref="CH61:CO61"/>
    <mergeCell ref="DT37:EO38"/>
    <mergeCell ref="EP37:FK38"/>
    <mergeCell ref="CB38:CW38"/>
    <mergeCell ref="CX38:DS38"/>
    <mergeCell ref="A80:R80"/>
    <mergeCell ref="A72:R72"/>
    <mergeCell ref="A70:R70"/>
    <mergeCell ref="A68:R68"/>
    <mergeCell ref="A75:R75"/>
    <mergeCell ref="B54:FJ54"/>
    <mergeCell ref="DT39:EO39"/>
    <mergeCell ref="CX40:DS40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BR89:BY89"/>
    <mergeCell ref="BZ89:CG89"/>
    <mergeCell ref="CH89:CO89"/>
    <mergeCell ref="CP89:CW89"/>
    <mergeCell ref="BC89:BI89"/>
    <mergeCell ref="BJ89:BQ89"/>
    <mergeCell ref="Y90:AE90"/>
    <mergeCell ref="AF90:AK90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9:EM89"/>
    <mergeCell ref="EN89:EU89"/>
    <mergeCell ref="EF86:FK86"/>
    <mergeCell ref="EF87:EM88"/>
    <mergeCell ref="EN87:EU88"/>
    <mergeCell ref="EV87:FC88"/>
    <mergeCell ref="FD87:FK88"/>
    <mergeCell ref="FD84:FK84"/>
    <mergeCell ref="EV84:FC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CP84:CW84"/>
    <mergeCell ref="DX84:EE84"/>
    <mergeCell ref="EN83:EU83"/>
    <mergeCell ref="EN81:EU81"/>
    <mergeCell ref="EN80:EU80"/>
    <mergeCell ref="EF84:EM84"/>
    <mergeCell ref="EF83:EM83"/>
    <mergeCell ref="EN84:EU84"/>
    <mergeCell ref="DX80:EE80"/>
    <mergeCell ref="DX83:EE83"/>
    <mergeCell ref="EN82:EU82"/>
    <mergeCell ref="FD81:FK81"/>
    <mergeCell ref="FD82:FK82"/>
    <mergeCell ref="FD83:FK83"/>
    <mergeCell ref="FD79:FK79"/>
    <mergeCell ref="FD68:FK68"/>
    <mergeCell ref="FD69:FK69"/>
    <mergeCell ref="FD70:FK70"/>
    <mergeCell ref="FD76:FK76"/>
    <mergeCell ref="FD77:FK77"/>
    <mergeCell ref="FD78:FK78"/>
    <mergeCell ref="DO67:DW67"/>
    <mergeCell ref="DO63:DW63"/>
    <mergeCell ref="DO64:DW64"/>
    <mergeCell ref="DO65:DW65"/>
    <mergeCell ref="FD67:FK67"/>
    <mergeCell ref="FD63:FK63"/>
    <mergeCell ref="FD66:FK66"/>
    <mergeCell ref="DX65:EE65"/>
    <mergeCell ref="EV65:FC65"/>
    <mergeCell ref="DX66:EE66"/>
    <mergeCell ref="DG79:DN79"/>
    <mergeCell ref="FD73:FK73"/>
    <mergeCell ref="FD74:FK74"/>
    <mergeCell ref="CX67:DF67"/>
    <mergeCell ref="DG67:DN67"/>
    <mergeCell ref="DO70:DW70"/>
    <mergeCell ref="DO72:DW72"/>
    <mergeCell ref="DG72:DN72"/>
    <mergeCell ref="DX72:EE72"/>
    <mergeCell ref="DX67:EE67"/>
    <mergeCell ref="DG84:DN84"/>
    <mergeCell ref="DO82:DW82"/>
    <mergeCell ref="DO83:DW83"/>
    <mergeCell ref="DO84:DW84"/>
    <mergeCell ref="DO80:DW80"/>
    <mergeCell ref="DO81:DW81"/>
    <mergeCell ref="DG64:DN64"/>
    <mergeCell ref="DG66:DN66"/>
    <mergeCell ref="EF62:EM62"/>
    <mergeCell ref="DG65:DN65"/>
    <mergeCell ref="DX63:EE63"/>
    <mergeCell ref="DX64:EE64"/>
    <mergeCell ref="DX62:EE62"/>
    <mergeCell ref="EF64:EM64"/>
    <mergeCell ref="DO66:DW66"/>
    <mergeCell ref="CP65:CW65"/>
    <mergeCell ref="CH65:CO65"/>
    <mergeCell ref="FD58:FK59"/>
    <mergeCell ref="FD60:FK60"/>
    <mergeCell ref="FD61:FK61"/>
    <mergeCell ref="FD62:FK62"/>
    <mergeCell ref="FD64:FK64"/>
    <mergeCell ref="FD65:FK65"/>
    <mergeCell ref="DG62:DN62"/>
    <mergeCell ref="DG63:DN63"/>
    <mergeCell ref="CH60:CO60"/>
    <mergeCell ref="CP66:CW66"/>
    <mergeCell ref="CP60:CW60"/>
    <mergeCell ref="CP61:CW61"/>
    <mergeCell ref="CP62:CW62"/>
    <mergeCell ref="CP63:CW63"/>
    <mergeCell ref="CH62:CO62"/>
    <mergeCell ref="CH63:CO63"/>
    <mergeCell ref="CH64:CO64"/>
    <mergeCell ref="CH66:CO66"/>
    <mergeCell ref="BC84:BI84"/>
    <mergeCell ref="BZ79:CG79"/>
    <mergeCell ref="BZ83:CG83"/>
    <mergeCell ref="BJ84:BQ84"/>
    <mergeCell ref="BJ80:BQ80"/>
    <mergeCell ref="BJ81:BQ81"/>
    <mergeCell ref="BC80:BI80"/>
    <mergeCell ref="BC81:BI81"/>
    <mergeCell ref="BC82:BI82"/>
    <mergeCell ref="BZ82:CG82"/>
    <mergeCell ref="BJ83:BQ83"/>
    <mergeCell ref="BZ67:CG67"/>
    <mergeCell ref="BC83:BI83"/>
    <mergeCell ref="Y56:AE59"/>
    <mergeCell ref="AF63:AK63"/>
    <mergeCell ref="AF56:AK59"/>
    <mergeCell ref="AL57:AT59"/>
    <mergeCell ref="BR79:BY79"/>
    <mergeCell ref="BR69:BY69"/>
    <mergeCell ref="BC60:BI60"/>
    <mergeCell ref="BZ84:CG84"/>
    <mergeCell ref="BR84:BY84"/>
    <mergeCell ref="BR81:BY81"/>
    <mergeCell ref="BR82:BY82"/>
    <mergeCell ref="BR83:BY83"/>
    <mergeCell ref="CH84:CO84"/>
    <mergeCell ref="EV83:FC83"/>
    <mergeCell ref="DX81:EE81"/>
    <mergeCell ref="DX82:EE82"/>
    <mergeCell ref="EV82:FC82"/>
    <mergeCell ref="EV80:FC80"/>
    <mergeCell ref="EV81:FC81"/>
    <mergeCell ref="EF82:EM82"/>
    <mergeCell ref="EF80:EM80"/>
    <mergeCell ref="EF81:EM81"/>
    <mergeCell ref="BC57:BI59"/>
    <mergeCell ref="BR66:BY66"/>
    <mergeCell ref="BZ69:CG69"/>
    <mergeCell ref="BR60:BY60"/>
    <mergeCell ref="BR65:BY65"/>
    <mergeCell ref="BZ68:CG68"/>
    <mergeCell ref="BZ66:CG66"/>
    <mergeCell ref="BJ65:BQ65"/>
    <mergeCell ref="BC62:BI62"/>
    <mergeCell ref="BC63:BI63"/>
    <mergeCell ref="BC61:BI61"/>
    <mergeCell ref="BZ60:CG60"/>
    <mergeCell ref="EV72:FC72"/>
    <mergeCell ref="DX75:EE75"/>
    <mergeCell ref="DX73:EE73"/>
    <mergeCell ref="EN73:EU73"/>
    <mergeCell ref="EN72:EU72"/>
    <mergeCell ref="DX70:EE70"/>
    <mergeCell ref="DX71:EE71"/>
    <mergeCell ref="CH70:CO70"/>
    <mergeCell ref="EV73:FC73"/>
    <mergeCell ref="EN76:EU76"/>
    <mergeCell ref="EV78:FC78"/>
    <mergeCell ref="EN74:EU74"/>
    <mergeCell ref="EN77:EU77"/>
    <mergeCell ref="EV76:FC76"/>
    <mergeCell ref="EV77:FC77"/>
    <mergeCell ref="EN78:EU78"/>
    <mergeCell ref="EN79:EU79"/>
    <mergeCell ref="EV74:FC74"/>
    <mergeCell ref="EN75:EU75"/>
    <mergeCell ref="EV75:FC75"/>
    <mergeCell ref="EV79:FC79"/>
    <mergeCell ref="DO79:DW79"/>
    <mergeCell ref="EF78:EM78"/>
    <mergeCell ref="DX79:EE79"/>
    <mergeCell ref="DX78:EE78"/>
    <mergeCell ref="DX77:EE77"/>
    <mergeCell ref="DO73:DW73"/>
    <mergeCell ref="DX76:EE76"/>
    <mergeCell ref="DG78:DN78"/>
    <mergeCell ref="DO78:DW78"/>
    <mergeCell ref="DX74:EE74"/>
    <mergeCell ref="EF71:EM71"/>
    <mergeCell ref="EF72:EM72"/>
    <mergeCell ref="DG77:DN77"/>
    <mergeCell ref="EF76:EM76"/>
    <mergeCell ref="EF77:EM77"/>
    <mergeCell ref="DO77:DW77"/>
    <mergeCell ref="DO71:DW71"/>
    <mergeCell ref="DO74:DW74"/>
    <mergeCell ref="DO75:DW75"/>
    <mergeCell ref="DO76:DW76"/>
    <mergeCell ref="DG80:DN80"/>
    <mergeCell ref="CX83:DF83"/>
    <mergeCell ref="DG82:DN82"/>
    <mergeCell ref="DG83:DN83"/>
    <mergeCell ref="CX80:DF80"/>
    <mergeCell ref="CX81:DF81"/>
    <mergeCell ref="DG81:DN81"/>
    <mergeCell ref="CX82:DF82"/>
    <mergeCell ref="CX76:DF76"/>
    <mergeCell ref="CX77:DF77"/>
    <mergeCell ref="CX78:DF78"/>
    <mergeCell ref="CX79:DF79"/>
    <mergeCell ref="CX71:DF71"/>
    <mergeCell ref="CX73:DF73"/>
    <mergeCell ref="CX74:DF74"/>
    <mergeCell ref="CX75:DF75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P83:CW83"/>
    <mergeCell ref="EV70:FC70"/>
    <mergeCell ref="EN71:EU71"/>
    <mergeCell ref="EV71:FC71"/>
    <mergeCell ref="DG73:DN73"/>
    <mergeCell ref="DG74:DN74"/>
    <mergeCell ref="DG75:DN75"/>
    <mergeCell ref="DG76:DN76"/>
    <mergeCell ref="DG70:DN70"/>
    <mergeCell ref="CX72:DF72"/>
    <mergeCell ref="CH79:CO79"/>
    <mergeCell ref="CH80:CO80"/>
    <mergeCell ref="CH76:CO76"/>
    <mergeCell ref="CH78:CO78"/>
    <mergeCell ref="CH77:CO77"/>
    <mergeCell ref="CH83:CO83"/>
    <mergeCell ref="CP72:CW72"/>
    <mergeCell ref="CP73:CW73"/>
    <mergeCell ref="CP74:CW74"/>
    <mergeCell ref="CP68:CW68"/>
    <mergeCell ref="DG69:DN69"/>
    <mergeCell ref="DO69:DW69"/>
    <mergeCell ref="DG71:DN71"/>
    <mergeCell ref="CP76:CW76"/>
    <mergeCell ref="CP77:CW77"/>
    <mergeCell ref="EV66:FC66"/>
    <mergeCell ref="EN67:EU67"/>
    <mergeCell ref="EV67:FC67"/>
    <mergeCell ref="EV68:FC68"/>
    <mergeCell ref="EV69:FC69"/>
    <mergeCell ref="EN69:EU69"/>
    <mergeCell ref="DO68:DW68"/>
    <mergeCell ref="EN68:EU68"/>
    <mergeCell ref="BR74:BY74"/>
    <mergeCell ref="CH71:CO71"/>
    <mergeCell ref="BZ75:CG75"/>
    <mergeCell ref="BR70:BY70"/>
    <mergeCell ref="BR71:BY71"/>
    <mergeCell ref="BR72:BY72"/>
    <mergeCell ref="BZ70:CG70"/>
    <mergeCell ref="CH74:CO74"/>
    <mergeCell ref="CH75:CO75"/>
    <mergeCell ref="BZ73:CG73"/>
    <mergeCell ref="BZ74:CG74"/>
    <mergeCell ref="DG68:DN68"/>
    <mergeCell ref="CX68:DF68"/>
    <mergeCell ref="CX69:DF69"/>
    <mergeCell ref="CP75:CW75"/>
    <mergeCell ref="CP70:CW70"/>
    <mergeCell ref="CP71:CW71"/>
    <mergeCell ref="BZ78:CG78"/>
    <mergeCell ref="BR77:BY77"/>
    <mergeCell ref="BR78:BY78"/>
    <mergeCell ref="BR75:BY75"/>
    <mergeCell ref="BR76:BY76"/>
    <mergeCell ref="BZ77:CG77"/>
    <mergeCell ref="BZ76:CG76"/>
    <mergeCell ref="EF63:EM63"/>
    <mergeCell ref="BR61:BY61"/>
    <mergeCell ref="BR62:BY62"/>
    <mergeCell ref="BR63:BY63"/>
    <mergeCell ref="BR64:BY64"/>
    <mergeCell ref="BZ61:CG61"/>
    <mergeCell ref="BZ62:CG62"/>
    <mergeCell ref="BZ63:CG63"/>
    <mergeCell ref="CX63:DF63"/>
    <mergeCell ref="CX64:DF64"/>
    <mergeCell ref="EN62:EU62"/>
    <mergeCell ref="EN63:EU63"/>
    <mergeCell ref="EN64:EU64"/>
    <mergeCell ref="EV62:FC62"/>
    <mergeCell ref="EV63:FC63"/>
    <mergeCell ref="EV64:FC64"/>
    <mergeCell ref="BJ82:BQ82"/>
    <mergeCell ref="BZ80:CG80"/>
    <mergeCell ref="BZ81:CG81"/>
    <mergeCell ref="CP80:CW80"/>
    <mergeCell ref="CP81:CW81"/>
    <mergeCell ref="CH82:CO82"/>
    <mergeCell ref="CH81:CO81"/>
    <mergeCell ref="CP82:CW82"/>
    <mergeCell ref="BR80:BY80"/>
    <mergeCell ref="BZ71:CG71"/>
    <mergeCell ref="CP78:CW78"/>
    <mergeCell ref="EN65:EU65"/>
    <mergeCell ref="EN70:EU70"/>
    <mergeCell ref="BR67:BY67"/>
    <mergeCell ref="BR68:BY68"/>
    <mergeCell ref="CH68:CO68"/>
    <mergeCell ref="CH69:CO69"/>
    <mergeCell ref="CP69:CW69"/>
    <mergeCell ref="EN66:EU66"/>
    <mergeCell ref="BJ71:BQ71"/>
    <mergeCell ref="BJ72:BQ72"/>
    <mergeCell ref="BJ73:BQ73"/>
    <mergeCell ref="BJ74:BQ74"/>
    <mergeCell ref="BJ70:BQ70"/>
    <mergeCell ref="BJ69:BQ69"/>
    <mergeCell ref="BJ64:BQ64"/>
    <mergeCell ref="BJ66:BQ66"/>
    <mergeCell ref="BJ67:BQ67"/>
    <mergeCell ref="BJ68:BQ68"/>
    <mergeCell ref="CX70:DF70"/>
    <mergeCell ref="DX69:EE69"/>
    <mergeCell ref="DX68:EE68"/>
    <mergeCell ref="CX65:DF65"/>
    <mergeCell ref="CX66:DF66"/>
    <mergeCell ref="CP64:CW64"/>
    <mergeCell ref="AU57:BB59"/>
    <mergeCell ref="EF73:EM73"/>
    <mergeCell ref="EF74:EM74"/>
    <mergeCell ref="BC68:BI68"/>
    <mergeCell ref="BC69:BI69"/>
    <mergeCell ref="BC70:BI70"/>
    <mergeCell ref="BC71:BI71"/>
    <mergeCell ref="EF65:EM65"/>
    <mergeCell ref="BJ62:BQ62"/>
    <mergeCell ref="AU70:BB70"/>
    <mergeCell ref="EF75:EM75"/>
    <mergeCell ref="BC72:BI72"/>
    <mergeCell ref="BC73:BI73"/>
    <mergeCell ref="BC74:BI74"/>
    <mergeCell ref="BC75:BI75"/>
    <mergeCell ref="BJ75:BQ75"/>
    <mergeCell ref="BR73:BY73"/>
    <mergeCell ref="BZ72:CG72"/>
    <mergeCell ref="CH72:CO72"/>
    <mergeCell ref="CH73:CO73"/>
    <mergeCell ref="EF79:EM79"/>
    <mergeCell ref="BC76:BI76"/>
    <mergeCell ref="BC77:BI77"/>
    <mergeCell ref="BC78:BI78"/>
    <mergeCell ref="BC79:BI79"/>
    <mergeCell ref="BJ77:BQ77"/>
    <mergeCell ref="BJ78:BQ78"/>
    <mergeCell ref="BJ79:BQ79"/>
    <mergeCell ref="CP79:CW79"/>
    <mergeCell ref="BJ76:BQ76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1:BB81"/>
    <mergeCell ref="AU82:BB82"/>
    <mergeCell ref="AU74:BB74"/>
    <mergeCell ref="AU83:BB83"/>
    <mergeCell ref="AU72:BB72"/>
    <mergeCell ref="AU73:BB73"/>
    <mergeCell ref="AU76:BB76"/>
    <mergeCell ref="AU77:BB77"/>
    <mergeCell ref="AU78:BB78"/>
    <mergeCell ref="AU79:BB79"/>
    <mergeCell ref="AU75:BB75"/>
    <mergeCell ref="AU80:BB80"/>
    <mergeCell ref="AL68:AT68"/>
    <mergeCell ref="AU68:BB68"/>
    <mergeCell ref="AU69:BB69"/>
    <mergeCell ref="AL69:AT69"/>
    <mergeCell ref="AL81:AT81"/>
    <mergeCell ref="AL75:AT75"/>
    <mergeCell ref="AL76:AT76"/>
    <mergeCell ref="AL79:AT79"/>
    <mergeCell ref="AL78:AT78"/>
    <mergeCell ref="AU71:BB71"/>
    <mergeCell ref="AL82:AT82"/>
    <mergeCell ref="AL83:AT83"/>
    <mergeCell ref="AL84:AT84"/>
    <mergeCell ref="AL70:AT70"/>
    <mergeCell ref="AL71:AT71"/>
    <mergeCell ref="AL72:AT72"/>
    <mergeCell ref="AL77:AT77"/>
    <mergeCell ref="AL80:AT80"/>
    <mergeCell ref="AL73:AT73"/>
    <mergeCell ref="AL74:AT74"/>
    <mergeCell ref="Y84:AE84"/>
    <mergeCell ref="AF81:AK81"/>
    <mergeCell ref="AF82:AK82"/>
    <mergeCell ref="AF83:AK83"/>
    <mergeCell ref="AF84:AK84"/>
    <mergeCell ref="Y82:AE82"/>
    <mergeCell ref="Y81:AE81"/>
    <mergeCell ref="AF78:AK78"/>
    <mergeCell ref="AF79:AK79"/>
    <mergeCell ref="AF80:AK80"/>
    <mergeCell ref="Y83:AE83"/>
    <mergeCell ref="Y77:AE77"/>
    <mergeCell ref="AF77:AK77"/>
    <mergeCell ref="Y79:AE79"/>
    <mergeCell ref="Y80:AE80"/>
    <mergeCell ref="Y72:AE72"/>
    <mergeCell ref="Y73:AE73"/>
    <mergeCell ref="AF76:AK76"/>
    <mergeCell ref="Y76:AE76"/>
    <mergeCell ref="AF74:AK74"/>
    <mergeCell ref="AF75:AK75"/>
    <mergeCell ref="Y74:AE74"/>
    <mergeCell ref="Y75:AE75"/>
    <mergeCell ref="AF72:AK72"/>
    <mergeCell ref="AF73:AK73"/>
    <mergeCell ref="Y68:AE68"/>
    <mergeCell ref="Y69:AE69"/>
    <mergeCell ref="Y70:AE70"/>
    <mergeCell ref="Y71:AE71"/>
    <mergeCell ref="AF68:AK68"/>
    <mergeCell ref="AF69:AK69"/>
    <mergeCell ref="AF70:AK70"/>
    <mergeCell ref="AF71:AK71"/>
    <mergeCell ref="AL64:AT64"/>
    <mergeCell ref="AU66:BB66"/>
    <mergeCell ref="AL67:AT67"/>
    <mergeCell ref="AU64:BB64"/>
    <mergeCell ref="AL66:AT66"/>
    <mergeCell ref="AU62:BB62"/>
    <mergeCell ref="AL62:AT62"/>
    <mergeCell ref="AL63:AT63"/>
    <mergeCell ref="AU65:BB65"/>
    <mergeCell ref="AL65:AT65"/>
    <mergeCell ref="Y66:AE66"/>
    <mergeCell ref="Y67:AE67"/>
    <mergeCell ref="AF64:AK64"/>
    <mergeCell ref="AF65:AK65"/>
    <mergeCell ref="AF66:AK66"/>
    <mergeCell ref="AF67:AK67"/>
    <mergeCell ref="Y64:AE64"/>
    <mergeCell ref="Y65:AE65"/>
    <mergeCell ref="EV60:FC60"/>
    <mergeCell ref="CX60:DF60"/>
    <mergeCell ref="CX61:DF61"/>
    <mergeCell ref="EV61:FC61"/>
    <mergeCell ref="EN61:EU61"/>
    <mergeCell ref="DG60:DN60"/>
    <mergeCell ref="DO60:DW60"/>
    <mergeCell ref="DO61:DW61"/>
    <mergeCell ref="DG61:DN61"/>
    <mergeCell ref="DX60:EE60"/>
    <mergeCell ref="AU60:BB60"/>
    <mergeCell ref="BJ63:BQ63"/>
    <mergeCell ref="BZ65:CG65"/>
    <mergeCell ref="CX62:DF62"/>
    <mergeCell ref="BZ64:CG64"/>
    <mergeCell ref="EN60:EU60"/>
    <mergeCell ref="AU61:BB61"/>
    <mergeCell ref="AU63:BB63"/>
    <mergeCell ref="BC64:BI64"/>
    <mergeCell ref="BC65:BI65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AU67:BB67"/>
    <mergeCell ref="DX61:EE61"/>
    <mergeCell ref="S82:X82"/>
    <mergeCell ref="S83:X83"/>
    <mergeCell ref="S76:X76"/>
    <mergeCell ref="S77:X77"/>
    <mergeCell ref="S78:X78"/>
    <mergeCell ref="S79:X79"/>
    <mergeCell ref="S81:X81"/>
    <mergeCell ref="Y61:AE61"/>
    <mergeCell ref="DO62:DW62"/>
    <mergeCell ref="BJ61:BQ61"/>
    <mergeCell ref="A98:X98"/>
    <mergeCell ref="Y98:AT98"/>
    <mergeCell ref="BR98:CO98"/>
    <mergeCell ref="A78:R78"/>
    <mergeCell ref="A79:R79"/>
    <mergeCell ref="S80:X80"/>
    <mergeCell ref="Y78:AE78"/>
    <mergeCell ref="BR99:CO99"/>
    <mergeCell ref="BR100:CO100"/>
    <mergeCell ref="Y99:AT99"/>
    <mergeCell ref="Y100:AT100"/>
    <mergeCell ref="X103:Z103"/>
    <mergeCell ref="H103:Q103"/>
    <mergeCell ref="R103:T103"/>
    <mergeCell ref="U103:W103"/>
    <mergeCell ref="A82:R82"/>
    <mergeCell ref="A83:R83"/>
    <mergeCell ref="A84:R84"/>
    <mergeCell ref="A103:B103"/>
    <mergeCell ref="C103:E103"/>
    <mergeCell ref="F103:G103"/>
    <mergeCell ref="A94:R94"/>
    <mergeCell ref="A96:Q96"/>
    <mergeCell ref="A77:R77"/>
    <mergeCell ref="A61:R61"/>
    <mergeCell ref="A67:R67"/>
    <mergeCell ref="A65:R65"/>
    <mergeCell ref="A63:R63"/>
    <mergeCell ref="A76:R76"/>
    <mergeCell ref="A64:R64"/>
    <mergeCell ref="A74:R74"/>
    <mergeCell ref="S66:X66"/>
    <mergeCell ref="S67:X67"/>
    <mergeCell ref="S68:X68"/>
    <mergeCell ref="S71:X71"/>
    <mergeCell ref="A60:R60"/>
    <mergeCell ref="A73:R73"/>
    <mergeCell ref="A71:R71"/>
    <mergeCell ref="CP59:CW59"/>
    <mergeCell ref="EN58:EU59"/>
    <mergeCell ref="CX57:DF59"/>
    <mergeCell ref="DG57:DN59"/>
    <mergeCell ref="A81:R81"/>
    <mergeCell ref="S61:X61"/>
    <mergeCell ref="S62:X62"/>
    <mergeCell ref="S63:X63"/>
    <mergeCell ref="S65:X65"/>
    <mergeCell ref="S64:X64"/>
    <mergeCell ref="S69:X69"/>
    <mergeCell ref="S70:X70"/>
    <mergeCell ref="S75:X75"/>
    <mergeCell ref="S73:X73"/>
    <mergeCell ref="S74:X74"/>
    <mergeCell ref="S72:X72"/>
    <mergeCell ref="AL56:FK56"/>
    <mergeCell ref="DO57:DW59"/>
    <mergeCell ref="DX57:EE59"/>
    <mergeCell ref="EF58:EM59"/>
    <mergeCell ref="EF57:FK57"/>
    <mergeCell ref="A62:R62"/>
    <mergeCell ref="EV58:FC59"/>
    <mergeCell ref="CH59:CO59"/>
    <mergeCell ref="BZ59:CG59"/>
    <mergeCell ref="BR57:CW57"/>
    <mergeCell ref="AF61:AK61"/>
    <mergeCell ref="AL60:AT60"/>
    <mergeCell ref="AL61:AT61"/>
    <mergeCell ref="CB21:CW21"/>
    <mergeCell ref="A29:BR29"/>
    <mergeCell ref="A30:BR30"/>
    <mergeCell ref="A24:BR24"/>
    <mergeCell ref="A25:BR25"/>
    <mergeCell ref="A26:BR26"/>
    <mergeCell ref="A56:R59"/>
    <mergeCell ref="A44:BR44"/>
    <mergeCell ref="A27:BR27"/>
    <mergeCell ref="A28:BR28"/>
    <mergeCell ref="A37:BR38"/>
    <mergeCell ref="A39:BR39"/>
    <mergeCell ref="AF60:AK60"/>
    <mergeCell ref="BJ57:BQ59"/>
    <mergeCell ref="BR59:BY59"/>
    <mergeCell ref="BJ60:BQ60"/>
    <mergeCell ref="BR58:CW58"/>
    <mergeCell ref="A43:BR43"/>
    <mergeCell ref="A3:FK3"/>
    <mergeCell ref="A21:BR21"/>
    <mergeCell ref="A22:BR22"/>
    <mergeCell ref="A23:BR23"/>
    <mergeCell ref="BS19:CA19"/>
    <mergeCell ref="CB17:CW17"/>
    <mergeCell ref="BS30:CA30"/>
    <mergeCell ref="BS20:CA20"/>
    <mergeCell ref="BS21:CA21"/>
    <mergeCell ref="CB19:CW19"/>
    <mergeCell ref="BS23:CA23"/>
    <mergeCell ref="CB22:CW22"/>
    <mergeCell ref="A31:BR31"/>
    <mergeCell ref="A32:BR32"/>
    <mergeCell ref="A42:BR42"/>
    <mergeCell ref="BS22:CA22"/>
    <mergeCell ref="BS29:CA29"/>
    <mergeCell ref="BS37:CA38"/>
    <mergeCell ref="CB37:DS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1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350" t="s">
        <v>154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65"/>
    </row>
    <row r="2" spans="2:167" s="38" customFormat="1" ht="1.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418" t="s">
        <v>155</v>
      </c>
      <c r="BT3" s="418"/>
      <c r="BU3" s="418"/>
      <c r="BV3" s="418"/>
      <c r="BW3" s="418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8" t="s">
        <v>156</v>
      </c>
      <c r="CL3" s="418"/>
      <c r="CM3" s="418"/>
      <c r="CN3" s="420"/>
      <c r="CO3" s="420"/>
      <c r="CP3" s="420"/>
      <c r="CQ3" s="422" t="s">
        <v>141</v>
      </c>
      <c r="CR3" s="422"/>
      <c r="CS3" s="422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436" t="s">
        <v>147</v>
      </c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142</v>
      </c>
      <c r="EW4" s="442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444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170</v>
      </c>
      <c r="EW5" s="439"/>
      <c r="EX5" s="440"/>
      <c r="EY5" s="440"/>
      <c r="EZ5" s="440"/>
      <c r="FA5" s="440"/>
      <c r="FB5" s="440"/>
      <c r="FC5" s="440"/>
      <c r="FD5" s="440"/>
      <c r="FE5" s="440"/>
      <c r="FF5" s="440"/>
      <c r="FG5" s="440"/>
      <c r="FH5" s="440"/>
      <c r="FI5" s="440"/>
      <c r="FJ5" s="440"/>
      <c r="FK5" s="441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151</v>
      </c>
      <c r="EW6" s="439"/>
      <c r="EX6" s="440"/>
      <c r="EY6" s="440"/>
      <c r="EZ6" s="440"/>
      <c r="FA6" s="440"/>
      <c r="FB6" s="440"/>
      <c r="FC6" s="440"/>
      <c r="FD6" s="440"/>
      <c r="FE6" s="440"/>
      <c r="FF6" s="440"/>
      <c r="FG6" s="440"/>
      <c r="FH6" s="440"/>
      <c r="FI6" s="440"/>
      <c r="FJ6" s="440"/>
      <c r="FK6" s="441"/>
    </row>
    <row r="7" spans="1:167" s="4" customFormat="1" ht="10.5" customHeight="1">
      <c r="A7" s="8" t="s">
        <v>149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  <c r="DX7" s="445"/>
      <c r="DY7" s="445"/>
      <c r="DZ7" s="445"/>
      <c r="EA7" s="445"/>
      <c r="EB7" s="445"/>
      <c r="EC7" s="445"/>
      <c r="ED7" s="445"/>
      <c r="EE7" s="445"/>
      <c r="EI7" s="5"/>
      <c r="EN7" s="2"/>
      <c r="EO7" s="2"/>
      <c r="EP7" s="2"/>
      <c r="EQ7" s="2"/>
      <c r="ER7" s="2"/>
      <c r="ES7" s="2"/>
      <c r="EU7" s="25" t="s">
        <v>150</v>
      </c>
      <c r="EW7" s="439"/>
      <c r="EX7" s="440"/>
      <c r="EY7" s="440"/>
      <c r="EZ7" s="440"/>
      <c r="FA7" s="440"/>
      <c r="FB7" s="440"/>
      <c r="FC7" s="440"/>
      <c r="FD7" s="440"/>
      <c r="FE7" s="440"/>
      <c r="FF7" s="440"/>
      <c r="FG7" s="440"/>
      <c r="FH7" s="440"/>
      <c r="FI7" s="440"/>
      <c r="FJ7" s="440"/>
      <c r="FK7" s="441"/>
    </row>
    <row r="8" spans="1:167" s="27" customFormat="1" ht="19.5" customHeight="1">
      <c r="A8" s="450" t="s">
        <v>171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2"/>
      <c r="AA8" s="42"/>
      <c r="AB8" s="42"/>
      <c r="AC8" s="42"/>
      <c r="AD8" s="42"/>
      <c r="AE8" s="42"/>
      <c r="AF8" s="42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I8" s="28"/>
      <c r="EN8" s="11"/>
      <c r="EO8" s="11"/>
      <c r="EQ8" s="11"/>
      <c r="ER8" s="11"/>
      <c r="ES8" s="11"/>
      <c r="EU8" s="2" t="s">
        <v>187</v>
      </c>
      <c r="EW8" s="439"/>
      <c r="EX8" s="440"/>
      <c r="EY8" s="440"/>
      <c r="EZ8" s="440"/>
      <c r="FA8" s="440"/>
      <c r="FB8" s="440"/>
      <c r="FC8" s="440"/>
      <c r="FD8" s="440"/>
      <c r="FE8" s="440"/>
      <c r="FF8" s="440"/>
      <c r="FG8" s="440"/>
      <c r="FH8" s="440"/>
      <c r="FI8" s="440"/>
      <c r="FJ8" s="440"/>
      <c r="FK8" s="441"/>
    </row>
    <row r="9" spans="1:167" s="4" customFormat="1" ht="9.75" customHeight="1">
      <c r="A9" s="8" t="s">
        <v>172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J9" s="9"/>
      <c r="EK9" s="9"/>
      <c r="EM9" s="11"/>
      <c r="EN9" s="11"/>
      <c r="EO9" s="11"/>
      <c r="EP9" s="11"/>
      <c r="EQ9" s="11"/>
      <c r="ER9" s="11"/>
      <c r="ES9" s="11"/>
      <c r="EU9" s="2" t="s">
        <v>148</v>
      </c>
      <c r="EW9" s="439"/>
      <c r="EX9" s="440"/>
      <c r="EY9" s="440"/>
      <c r="EZ9" s="440"/>
      <c r="FA9" s="440"/>
      <c r="FB9" s="440"/>
      <c r="FC9" s="440"/>
      <c r="FD9" s="440"/>
      <c r="FE9" s="440"/>
      <c r="FF9" s="440"/>
      <c r="FG9" s="440"/>
      <c r="FH9" s="440"/>
      <c r="FI9" s="440"/>
      <c r="FJ9" s="440"/>
      <c r="FK9" s="441"/>
    </row>
    <row r="10" spans="1:167" s="4" customFormat="1" ht="9.75" customHeight="1" thickBot="1">
      <c r="A10" s="8" t="s">
        <v>173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447"/>
      <c r="EX10" s="448"/>
      <c r="EY10" s="448"/>
      <c r="EZ10" s="448"/>
      <c r="FA10" s="448"/>
      <c r="FB10" s="448"/>
      <c r="FC10" s="448"/>
      <c r="FD10" s="448"/>
      <c r="FE10" s="448"/>
      <c r="FF10" s="448"/>
      <c r="FG10" s="448"/>
      <c r="FH10" s="448"/>
      <c r="FI10" s="448"/>
      <c r="FJ10" s="448"/>
      <c r="FK10" s="44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396" t="s">
        <v>174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396"/>
      <c r="DN12" s="396"/>
      <c r="DO12" s="396"/>
      <c r="DP12" s="396"/>
      <c r="DQ12" s="396"/>
      <c r="DR12" s="396"/>
      <c r="DS12" s="396"/>
      <c r="DT12" s="396"/>
      <c r="DU12" s="396"/>
      <c r="DV12" s="396"/>
      <c r="DW12" s="396"/>
      <c r="DX12" s="396"/>
      <c r="DY12" s="396"/>
      <c r="DZ12" s="396"/>
      <c r="EA12" s="396"/>
      <c r="EB12" s="396"/>
      <c r="EC12" s="396"/>
      <c r="ED12" s="396"/>
      <c r="EE12" s="396"/>
      <c r="EF12" s="396"/>
      <c r="EG12" s="396"/>
      <c r="EH12" s="396"/>
      <c r="EI12" s="396"/>
      <c r="EJ12" s="396"/>
      <c r="EK12" s="396"/>
      <c r="EL12" s="396"/>
      <c r="EM12" s="396"/>
      <c r="EN12" s="396"/>
      <c r="EO12" s="396"/>
      <c r="EP12" s="396"/>
      <c r="EQ12" s="396"/>
      <c r="ER12" s="396"/>
      <c r="ES12" s="396"/>
      <c r="ET12" s="396"/>
      <c r="EU12" s="396"/>
      <c r="EV12" s="396"/>
      <c r="EW12" s="396"/>
      <c r="EX12" s="396"/>
      <c r="EY12" s="396"/>
      <c r="EZ12" s="396"/>
      <c r="FA12" s="396"/>
      <c r="FB12" s="396"/>
      <c r="FC12" s="396"/>
      <c r="FD12" s="396"/>
      <c r="FE12" s="396"/>
      <c r="FF12" s="396"/>
      <c r="FG12" s="396"/>
      <c r="FH12" s="396"/>
      <c r="FI12" s="396"/>
      <c r="FJ12" s="396"/>
      <c r="FK12" s="396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364" t="s">
        <v>165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5"/>
      <c r="AK14" s="353" t="s">
        <v>163</v>
      </c>
      <c r="AL14" s="354"/>
      <c r="AM14" s="354"/>
      <c r="AN14" s="354"/>
      <c r="AO14" s="354"/>
      <c r="AP14" s="354"/>
      <c r="AQ14" s="354"/>
      <c r="AR14" s="354"/>
      <c r="AS14" s="355"/>
      <c r="AT14" s="353" t="s">
        <v>189</v>
      </c>
      <c r="AU14" s="354"/>
      <c r="AV14" s="354"/>
      <c r="AW14" s="354"/>
      <c r="AX14" s="354"/>
      <c r="AY14" s="354"/>
      <c r="AZ14" s="354"/>
      <c r="BA14" s="355"/>
      <c r="BB14" s="372" t="s">
        <v>164</v>
      </c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421"/>
      <c r="CG14" s="353" t="s">
        <v>188</v>
      </c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5"/>
      <c r="CX14" s="425" t="s">
        <v>159</v>
      </c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5"/>
      <c r="DK14" s="372" t="s">
        <v>158</v>
      </c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373"/>
      <c r="DW14" s="373"/>
      <c r="DX14" s="373"/>
      <c r="DY14" s="373"/>
      <c r="DZ14" s="373"/>
      <c r="EA14" s="373"/>
      <c r="EB14" s="373"/>
      <c r="EC14" s="373"/>
      <c r="ED14" s="373"/>
      <c r="EE14" s="373"/>
      <c r="EF14" s="373"/>
      <c r="EG14" s="373"/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</row>
    <row r="15" spans="1:167" s="23" customFormat="1" ht="9.75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7"/>
      <c r="AK15" s="356"/>
      <c r="AL15" s="357"/>
      <c r="AM15" s="357"/>
      <c r="AN15" s="357"/>
      <c r="AO15" s="357"/>
      <c r="AP15" s="357"/>
      <c r="AQ15" s="357"/>
      <c r="AR15" s="357"/>
      <c r="AS15" s="358"/>
      <c r="AT15" s="356"/>
      <c r="AU15" s="357"/>
      <c r="AV15" s="357"/>
      <c r="AW15" s="357"/>
      <c r="AX15" s="357"/>
      <c r="AY15" s="357"/>
      <c r="AZ15" s="357"/>
      <c r="BA15" s="358"/>
      <c r="BB15" s="362" t="s">
        <v>162</v>
      </c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3"/>
      <c r="BX15" s="353" t="s">
        <v>160</v>
      </c>
      <c r="BY15" s="354"/>
      <c r="BZ15" s="354"/>
      <c r="CA15" s="354"/>
      <c r="CB15" s="354"/>
      <c r="CC15" s="354"/>
      <c r="CD15" s="354"/>
      <c r="CE15" s="354"/>
      <c r="CF15" s="355"/>
      <c r="CG15" s="356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8"/>
      <c r="CX15" s="42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7"/>
      <c r="DK15" s="353" t="s">
        <v>157</v>
      </c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4"/>
      <c r="DZ15" s="354"/>
      <c r="EA15" s="354"/>
      <c r="EB15" s="354"/>
      <c r="EC15" s="354"/>
      <c r="ED15" s="354"/>
      <c r="EE15" s="355"/>
      <c r="EF15" s="400" t="s">
        <v>145</v>
      </c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1"/>
      <c r="ES15" s="401"/>
      <c r="ET15" s="401"/>
      <c r="EU15" s="401"/>
      <c r="EV15" s="402"/>
      <c r="EW15" s="400" t="s">
        <v>146</v>
      </c>
      <c r="EX15" s="401"/>
      <c r="EY15" s="401"/>
      <c r="EZ15" s="401"/>
      <c r="FA15" s="401"/>
      <c r="FB15" s="401"/>
      <c r="FC15" s="401"/>
      <c r="FD15" s="401"/>
      <c r="FE15" s="401"/>
      <c r="FF15" s="401"/>
      <c r="FG15" s="401"/>
      <c r="FH15" s="401"/>
      <c r="FI15" s="401"/>
      <c r="FJ15" s="401"/>
      <c r="FK15" s="401"/>
    </row>
    <row r="16" spans="1:167" s="23" customFormat="1" ht="9.75" customHeight="1">
      <c r="A16" s="368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9"/>
      <c r="AK16" s="359"/>
      <c r="AL16" s="360"/>
      <c r="AM16" s="360"/>
      <c r="AN16" s="360"/>
      <c r="AO16" s="360"/>
      <c r="AP16" s="360"/>
      <c r="AQ16" s="360"/>
      <c r="AR16" s="360"/>
      <c r="AS16" s="361"/>
      <c r="AT16" s="359"/>
      <c r="AU16" s="360"/>
      <c r="AV16" s="360"/>
      <c r="AW16" s="360"/>
      <c r="AX16" s="360"/>
      <c r="AY16" s="360"/>
      <c r="AZ16" s="360"/>
      <c r="BA16" s="361"/>
      <c r="BB16" s="362" t="s">
        <v>144</v>
      </c>
      <c r="BC16" s="362"/>
      <c r="BD16" s="362"/>
      <c r="BE16" s="362"/>
      <c r="BF16" s="362"/>
      <c r="BG16" s="362"/>
      <c r="BH16" s="362"/>
      <c r="BI16" s="362"/>
      <c r="BJ16" s="362"/>
      <c r="BK16" s="362"/>
      <c r="BL16" s="363"/>
      <c r="BM16" s="385" t="s">
        <v>161</v>
      </c>
      <c r="BN16" s="362"/>
      <c r="BO16" s="362"/>
      <c r="BP16" s="362"/>
      <c r="BQ16" s="362"/>
      <c r="BR16" s="362"/>
      <c r="BS16" s="362"/>
      <c r="BT16" s="362"/>
      <c r="BU16" s="362"/>
      <c r="BV16" s="362"/>
      <c r="BW16" s="363"/>
      <c r="BX16" s="359"/>
      <c r="BY16" s="360"/>
      <c r="BZ16" s="360"/>
      <c r="CA16" s="360"/>
      <c r="CB16" s="360"/>
      <c r="CC16" s="360"/>
      <c r="CD16" s="360"/>
      <c r="CE16" s="360"/>
      <c r="CF16" s="361"/>
      <c r="CG16" s="359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1"/>
      <c r="CX16" s="427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9"/>
      <c r="DK16" s="359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1"/>
      <c r="EF16" s="403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5"/>
      <c r="EW16" s="403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</row>
    <row r="17" spans="1:167" s="22" customFormat="1" ht="10.5" customHeight="1" thickBot="1">
      <c r="A17" s="370">
        <v>1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1"/>
      <c r="AK17" s="395">
        <v>2</v>
      </c>
      <c r="AL17" s="370"/>
      <c r="AM17" s="370"/>
      <c r="AN17" s="370"/>
      <c r="AO17" s="370"/>
      <c r="AP17" s="370"/>
      <c r="AQ17" s="370"/>
      <c r="AR17" s="370"/>
      <c r="AS17" s="371"/>
      <c r="AT17" s="337">
        <v>3</v>
      </c>
      <c r="AU17" s="338"/>
      <c r="AV17" s="338"/>
      <c r="AW17" s="338"/>
      <c r="AX17" s="338"/>
      <c r="AY17" s="338"/>
      <c r="AZ17" s="338"/>
      <c r="BA17" s="339"/>
      <c r="BB17" s="338">
        <v>4</v>
      </c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337">
        <v>5</v>
      </c>
      <c r="BN17" s="338"/>
      <c r="BO17" s="338"/>
      <c r="BP17" s="338"/>
      <c r="BQ17" s="338"/>
      <c r="BR17" s="338"/>
      <c r="BS17" s="338"/>
      <c r="BT17" s="338"/>
      <c r="BU17" s="338"/>
      <c r="BV17" s="338"/>
      <c r="BW17" s="339"/>
      <c r="BX17" s="337">
        <v>6</v>
      </c>
      <c r="BY17" s="338"/>
      <c r="BZ17" s="338"/>
      <c r="CA17" s="338"/>
      <c r="CB17" s="338"/>
      <c r="CC17" s="338"/>
      <c r="CD17" s="338"/>
      <c r="CE17" s="338"/>
      <c r="CF17" s="339"/>
      <c r="CG17" s="423">
        <v>7</v>
      </c>
      <c r="CH17" s="423"/>
      <c r="CI17" s="423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337">
        <v>8</v>
      </c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9"/>
      <c r="DK17" s="397">
        <v>9</v>
      </c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398"/>
      <c r="DX17" s="398"/>
      <c r="DY17" s="398"/>
      <c r="DZ17" s="398"/>
      <c r="EA17" s="398"/>
      <c r="EB17" s="398"/>
      <c r="EC17" s="398"/>
      <c r="ED17" s="398"/>
      <c r="EE17" s="399"/>
      <c r="EF17" s="397">
        <v>10</v>
      </c>
      <c r="EG17" s="398"/>
      <c r="EH17" s="398"/>
      <c r="EI17" s="398"/>
      <c r="EJ17" s="398"/>
      <c r="EK17" s="398"/>
      <c r="EL17" s="398"/>
      <c r="EM17" s="398"/>
      <c r="EN17" s="398"/>
      <c r="EO17" s="398"/>
      <c r="EP17" s="398"/>
      <c r="EQ17" s="398"/>
      <c r="ER17" s="398"/>
      <c r="ES17" s="398"/>
      <c r="ET17" s="398"/>
      <c r="EU17" s="398"/>
      <c r="EV17" s="399"/>
      <c r="EW17" s="397">
        <v>11</v>
      </c>
      <c r="EX17" s="398"/>
      <c r="EY17" s="398"/>
      <c r="EZ17" s="398"/>
      <c r="FA17" s="398"/>
      <c r="FB17" s="398"/>
      <c r="FC17" s="398"/>
      <c r="FD17" s="398"/>
      <c r="FE17" s="398"/>
      <c r="FF17" s="398"/>
      <c r="FG17" s="398"/>
      <c r="FH17" s="398"/>
      <c r="FI17" s="398"/>
      <c r="FJ17" s="398"/>
      <c r="FK17" s="398"/>
    </row>
    <row r="18" spans="1:167" s="40" customFormat="1" ht="9.75" customHeight="1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6"/>
      <c r="AK18" s="377"/>
      <c r="AL18" s="378"/>
      <c r="AM18" s="378"/>
      <c r="AN18" s="378"/>
      <c r="AO18" s="378"/>
      <c r="AP18" s="378"/>
      <c r="AQ18" s="378"/>
      <c r="AR18" s="378"/>
      <c r="AS18" s="378"/>
      <c r="AT18" s="379" t="s">
        <v>167</v>
      </c>
      <c r="AU18" s="380"/>
      <c r="AV18" s="380"/>
      <c r="AW18" s="380"/>
      <c r="AX18" s="380"/>
      <c r="AY18" s="380"/>
      <c r="AZ18" s="380"/>
      <c r="BA18" s="381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410"/>
      <c r="BY18" s="411"/>
      <c r="BZ18" s="411"/>
      <c r="CA18" s="411"/>
      <c r="CB18" s="411"/>
      <c r="CC18" s="411"/>
      <c r="CD18" s="411"/>
      <c r="CE18" s="411"/>
      <c r="CF18" s="412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14"/>
      <c r="CY18" s="415"/>
      <c r="CZ18" s="415"/>
      <c r="DA18" s="415"/>
      <c r="DB18" s="415"/>
      <c r="DC18" s="415"/>
      <c r="DD18" s="415"/>
      <c r="DE18" s="415"/>
      <c r="DF18" s="415"/>
      <c r="DG18" s="415"/>
      <c r="DH18" s="415"/>
      <c r="DI18" s="415"/>
      <c r="DJ18" s="416"/>
      <c r="DK18" s="406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7"/>
      <c r="ED18" s="407"/>
      <c r="EE18" s="408"/>
      <c r="EF18" s="433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5"/>
      <c r="EW18" s="433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5"/>
    </row>
    <row r="19" spans="1:167" s="40" customFormat="1" ht="9.75" customHeight="1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6"/>
      <c r="AK19" s="377"/>
      <c r="AL19" s="378"/>
      <c r="AM19" s="378"/>
      <c r="AN19" s="378"/>
      <c r="AO19" s="378"/>
      <c r="AP19" s="378"/>
      <c r="AQ19" s="378"/>
      <c r="AR19" s="378"/>
      <c r="AS19" s="378"/>
      <c r="AT19" s="388" t="s">
        <v>168</v>
      </c>
      <c r="AU19" s="378"/>
      <c r="AV19" s="378"/>
      <c r="AW19" s="378"/>
      <c r="AX19" s="378"/>
      <c r="AY19" s="378"/>
      <c r="AZ19" s="378"/>
      <c r="BA19" s="389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409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346"/>
      <c r="BY19" s="347"/>
      <c r="BZ19" s="347"/>
      <c r="CA19" s="347"/>
      <c r="CB19" s="347"/>
      <c r="CC19" s="347"/>
      <c r="CD19" s="347"/>
      <c r="CE19" s="347"/>
      <c r="CF19" s="348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72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4"/>
      <c r="DK19" s="406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07"/>
      <c r="EE19" s="408"/>
      <c r="EF19" s="433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5"/>
      <c r="EW19" s="433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5"/>
    </row>
    <row r="20" spans="1:167" s="40" customFormat="1" ht="9.75" customHeight="1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6"/>
      <c r="AK20" s="377"/>
      <c r="AL20" s="378"/>
      <c r="AM20" s="378"/>
      <c r="AN20" s="378"/>
      <c r="AO20" s="378"/>
      <c r="AP20" s="378"/>
      <c r="AQ20" s="378"/>
      <c r="AR20" s="378"/>
      <c r="AS20" s="378"/>
      <c r="AT20" s="340"/>
      <c r="AU20" s="341"/>
      <c r="AV20" s="341"/>
      <c r="AW20" s="341"/>
      <c r="AX20" s="341"/>
      <c r="AY20" s="341"/>
      <c r="AZ20" s="341"/>
      <c r="BA20" s="342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346"/>
      <c r="BY20" s="347"/>
      <c r="BZ20" s="347"/>
      <c r="CA20" s="347"/>
      <c r="CB20" s="347"/>
      <c r="CC20" s="347"/>
      <c r="CD20" s="347"/>
      <c r="CE20" s="347"/>
      <c r="CF20" s="348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72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4"/>
      <c r="DK20" s="406"/>
      <c r="DL20" s="407"/>
      <c r="DM20" s="407"/>
      <c r="DN20" s="407"/>
      <c r="DO20" s="407"/>
      <c r="DP20" s="407"/>
      <c r="DQ20" s="407"/>
      <c r="DR20" s="407"/>
      <c r="DS20" s="407"/>
      <c r="DT20" s="407"/>
      <c r="DU20" s="407"/>
      <c r="DV20" s="407"/>
      <c r="DW20" s="407"/>
      <c r="DX20" s="407"/>
      <c r="DY20" s="407"/>
      <c r="DZ20" s="407"/>
      <c r="EA20" s="407"/>
      <c r="EB20" s="407"/>
      <c r="EC20" s="407"/>
      <c r="ED20" s="407"/>
      <c r="EE20" s="408"/>
      <c r="EF20" s="433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5"/>
      <c r="EW20" s="433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5"/>
    </row>
    <row r="21" spans="1:167" s="40" customFormat="1" ht="9.75" customHeight="1" thickBot="1">
      <c r="A21" s="351" t="s">
        <v>166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2"/>
      <c r="AT21" s="382" t="s">
        <v>169</v>
      </c>
      <c r="AU21" s="383"/>
      <c r="AV21" s="383"/>
      <c r="AW21" s="383"/>
      <c r="AX21" s="383"/>
      <c r="AY21" s="383"/>
      <c r="AZ21" s="383"/>
      <c r="BA21" s="384"/>
      <c r="BB21" s="413" t="s">
        <v>143</v>
      </c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7" t="s">
        <v>143</v>
      </c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343"/>
      <c r="BY21" s="344"/>
      <c r="BZ21" s="344"/>
      <c r="CA21" s="344"/>
      <c r="CB21" s="344"/>
      <c r="CC21" s="344"/>
      <c r="CD21" s="344"/>
      <c r="CE21" s="344"/>
      <c r="CF21" s="345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1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3"/>
      <c r="DK21" s="388" t="s">
        <v>143</v>
      </c>
      <c r="DL21" s="378"/>
      <c r="DM21" s="378"/>
      <c r="DN21" s="378"/>
      <c r="DO21" s="378"/>
      <c r="DP21" s="378"/>
      <c r="DQ21" s="378"/>
      <c r="DR21" s="378"/>
      <c r="DS21" s="378"/>
      <c r="DT21" s="378"/>
      <c r="DU21" s="378"/>
      <c r="DV21" s="378"/>
      <c r="DW21" s="378"/>
      <c r="DX21" s="378"/>
      <c r="DY21" s="378"/>
      <c r="DZ21" s="378"/>
      <c r="EA21" s="378"/>
      <c r="EB21" s="378"/>
      <c r="EC21" s="378"/>
      <c r="ED21" s="378"/>
      <c r="EE21" s="389"/>
      <c r="EF21" s="433" t="s">
        <v>143</v>
      </c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5"/>
      <c r="EW21" s="433" t="s">
        <v>143</v>
      </c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5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396" t="s">
        <v>175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396"/>
      <c r="BV23" s="396"/>
      <c r="BW23" s="396"/>
      <c r="BX23" s="396"/>
      <c r="BY23" s="396"/>
      <c r="BZ23" s="396"/>
      <c r="CA23" s="396"/>
      <c r="CB23" s="396"/>
      <c r="CC23" s="396"/>
      <c r="CD23" s="396"/>
      <c r="CE23" s="396"/>
      <c r="CF23" s="396"/>
      <c r="CG23" s="396"/>
      <c r="CH23" s="396"/>
      <c r="CI23" s="396"/>
      <c r="CJ23" s="396"/>
      <c r="CK23" s="396"/>
      <c r="CL23" s="396"/>
      <c r="CM23" s="396"/>
      <c r="CN23" s="396"/>
      <c r="CO23" s="396"/>
      <c r="CP23" s="396"/>
      <c r="CQ23" s="396"/>
      <c r="CR23" s="396"/>
      <c r="CS23" s="396"/>
      <c r="CT23" s="396"/>
      <c r="CU23" s="396"/>
      <c r="CV23" s="396"/>
      <c r="CW23" s="396"/>
      <c r="CX23" s="396"/>
      <c r="CY23" s="396"/>
      <c r="CZ23" s="396"/>
      <c r="DA23" s="396"/>
      <c r="DB23" s="396"/>
      <c r="DC23" s="396"/>
      <c r="DD23" s="396"/>
      <c r="DE23" s="396"/>
      <c r="DF23" s="396"/>
      <c r="DG23" s="396"/>
      <c r="DH23" s="396"/>
      <c r="DI23" s="396"/>
      <c r="DJ23" s="396"/>
      <c r="DK23" s="396"/>
      <c r="DL23" s="396"/>
      <c r="DM23" s="396"/>
      <c r="DN23" s="396"/>
      <c r="DO23" s="396"/>
      <c r="DP23" s="396"/>
      <c r="DQ23" s="396"/>
      <c r="DR23" s="396"/>
      <c r="DS23" s="396"/>
      <c r="DT23" s="396"/>
      <c r="DU23" s="396"/>
      <c r="DV23" s="396"/>
      <c r="DW23" s="396"/>
      <c r="DX23" s="396"/>
      <c r="DY23" s="396"/>
      <c r="DZ23" s="396"/>
      <c r="EA23" s="396"/>
      <c r="EB23" s="396"/>
      <c r="EC23" s="396"/>
      <c r="ED23" s="396"/>
      <c r="EE23" s="396"/>
      <c r="EF23" s="396"/>
      <c r="EG23" s="396"/>
      <c r="EH23" s="396"/>
      <c r="EI23" s="396"/>
      <c r="EJ23" s="396"/>
      <c r="EK23" s="396"/>
      <c r="EL23" s="396"/>
      <c r="EM23" s="396"/>
      <c r="EN23" s="396"/>
      <c r="EO23" s="396"/>
      <c r="EP23" s="396"/>
      <c r="EQ23" s="396"/>
      <c r="ER23" s="396"/>
      <c r="ES23" s="396"/>
      <c r="ET23" s="396"/>
      <c r="EU23" s="396"/>
      <c r="EV23" s="396"/>
      <c r="EW23" s="396"/>
      <c r="EX23" s="396"/>
      <c r="EY23" s="396"/>
      <c r="EZ23" s="396"/>
      <c r="FA23" s="396"/>
      <c r="FB23" s="396"/>
      <c r="FC23" s="396"/>
      <c r="FD23" s="396"/>
      <c r="FE23" s="396"/>
      <c r="FF23" s="396"/>
      <c r="FG23" s="396"/>
      <c r="FH23" s="396"/>
      <c r="FI23" s="396"/>
      <c r="FJ23" s="396"/>
      <c r="FK23" s="396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364" t="s">
        <v>184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5"/>
      <c r="AK25" s="353" t="s">
        <v>163</v>
      </c>
      <c r="AL25" s="354"/>
      <c r="AM25" s="354"/>
      <c r="AN25" s="354"/>
      <c r="AO25" s="354"/>
      <c r="AP25" s="354"/>
      <c r="AQ25" s="354"/>
      <c r="AR25" s="354"/>
      <c r="AS25" s="355"/>
      <c r="AT25" s="353" t="s">
        <v>189</v>
      </c>
      <c r="AU25" s="354"/>
      <c r="AV25" s="354"/>
      <c r="AW25" s="354"/>
      <c r="AX25" s="354"/>
      <c r="AY25" s="354"/>
      <c r="AZ25" s="354"/>
      <c r="BA25" s="355"/>
      <c r="BB25" s="373" t="s">
        <v>178</v>
      </c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421"/>
      <c r="CG25" s="353" t="s">
        <v>179</v>
      </c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5"/>
      <c r="CX25" s="425" t="s">
        <v>159</v>
      </c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5"/>
      <c r="DK25" s="372" t="s">
        <v>158</v>
      </c>
      <c r="DL25" s="373"/>
      <c r="DM25" s="373"/>
      <c r="DN25" s="373"/>
      <c r="DO25" s="373"/>
      <c r="DP25" s="373"/>
      <c r="DQ25" s="373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3"/>
    </row>
    <row r="26" spans="1:167" s="23" customFormat="1" ht="9.75" customHeight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7"/>
      <c r="AK26" s="356"/>
      <c r="AL26" s="357"/>
      <c r="AM26" s="357"/>
      <c r="AN26" s="357"/>
      <c r="AO26" s="357"/>
      <c r="AP26" s="357"/>
      <c r="AQ26" s="357"/>
      <c r="AR26" s="357"/>
      <c r="AS26" s="358"/>
      <c r="AT26" s="356"/>
      <c r="AU26" s="357"/>
      <c r="AV26" s="357"/>
      <c r="AW26" s="357"/>
      <c r="AX26" s="357"/>
      <c r="AY26" s="357"/>
      <c r="AZ26" s="357"/>
      <c r="BA26" s="358"/>
      <c r="BB26" s="362" t="s">
        <v>162</v>
      </c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3"/>
      <c r="BX26" s="353" t="s">
        <v>160</v>
      </c>
      <c r="BY26" s="354"/>
      <c r="BZ26" s="354"/>
      <c r="CA26" s="354"/>
      <c r="CB26" s="354"/>
      <c r="CC26" s="354"/>
      <c r="CD26" s="354"/>
      <c r="CE26" s="354"/>
      <c r="CF26" s="355"/>
      <c r="CG26" s="356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8"/>
      <c r="CX26" s="42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7"/>
      <c r="DK26" s="353" t="s">
        <v>157</v>
      </c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5"/>
      <c r="EF26" s="400" t="s">
        <v>145</v>
      </c>
      <c r="EG26" s="401"/>
      <c r="EH26" s="401"/>
      <c r="EI26" s="401"/>
      <c r="EJ26" s="401"/>
      <c r="EK26" s="401"/>
      <c r="EL26" s="401"/>
      <c r="EM26" s="401"/>
      <c r="EN26" s="401"/>
      <c r="EO26" s="401"/>
      <c r="EP26" s="401"/>
      <c r="EQ26" s="401"/>
      <c r="ER26" s="401"/>
      <c r="ES26" s="401"/>
      <c r="ET26" s="401"/>
      <c r="EU26" s="401"/>
      <c r="EV26" s="402"/>
      <c r="EW26" s="400" t="s">
        <v>146</v>
      </c>
      <c r="EX26" s="401"/>
      <c r="EY26" s="401"/>
      <c r="EZ26" s="401"/>
      <c r="FA26" s="401"/>
      <c r="FB26" s="401"/>
      <c r="FC26" s="401"/>
      <c r="FD26" s="401"/>
      <c r="FE26" s="401"/>
      <c r="FF26" s="401"/>
      <c r="FG26" s="401"/>
      <c r="FH26" s="401"/>
      <c r="FI26" s="401"/>
      <c r="FJ26" s="401"/>
      <c r="FK26" s="401"/>
    </row>
    <row r="27" spans="1:167" s="23" customFormat="1" ht="9.75" customHeight="1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9"/>
      <c r="AK27" s="359"/>
      <c r="AL27" s="360"/>
      <c r="AM27" s="360"/>
      <c r="AN27" s="360"/>
      <c r="AO27" s="360"/>
      <c r="AP27" s="360"/>
      <c r="AQ27" s="360"/>
      <c r="AR27" s="360"/>
      <c r="AS27" s="361"/>
      <c r="AT27" s="359"/>
      <c r="AU27" s="360"/>
      <c r="AV27" s="360"/>
      <c r="AW27" s="360"/>
      <c r="AX27" s="360"/>
      <c r="AY27" s="360"/>
      <c r="AZ27" s="360"/>
      <c r="BA27" s="361"/>
      <c r="BB27" s="362" t="s">
        <v>144</v>
      </c>
      <c r="BC27" s="362"/>
      <c r="BD27" s="362"/>
      <c r="BE27" s="362"/>
      <c r="BF27" s="362"/>
      <c r="BG27" s="362"/>
      <c r="BH27" s="362"/>
      <c r="BI27" s="362"/>
      <c r="BJ27" s="362"/>
      <c r="BK27" s="362"/>
      <c r="BL27" s="363"/>
      <c r="BM27" s="385" t="s">
        <v>161</v>
      </c>
      <c r="BN27" s="362"/>
      <c r="BO27" s="362"/>
      <c r="BP27" s="362"/>
      <c r="BQ27" s="362"/>
      <c r="BR27" s="362"/>
      <c r="BS27" s="362"/>
      <c r="BT27" s="362"/>
      <c r="BU27" s="362"/>
      <c r="BV27" s="362"/>
      <c r="BW27" s="363"/>
      <c r="BX27" s="359"/>
      <c r="BY27" s="360"/>
      <c r="BZ27" s="360"/>
      <c r="CA27" s="360"/>
      <c r="CB27" s="360"/>
      <c r="CC27" s="360"/>
      <c r="CD27" s="360"/>
      <c r="CE27" s="360"/>
      <c r="CF27" s="361"/>
      <c r="CG27" s="359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1"/>
      <c r="CX27" s="427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9"/>
      <c r="DK27" s="359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1"/>
      <c r="EF27" s="403"/>
      <c r="EG27" s="404"/>
      <c r="EH27" s="404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04"/>
      <c r="ET27" s="404"/>
      <c r="EU27" s="404"/>
      <c r="EV27" s="405"/>
      <c r="EW27" s="403"/>
      <c r="EX27" s="404"/>
      <c r="EY27" s="404"/>
      <c r="EZ27" s="404"/>
      <c r="FA27" s="404"/>
      <c r="FB27" s="404"/>
      <c r="FC27" s="404"/>
      <c r="FD27" s="404"/>
      <c r="FE27" s="404"/>
      <c r="FF27" s="404"/>
      <c r="FG27" s="404"/>
      <c r="FH27" s="404"/>
      <c r="FI27" s="404"/>
      <c r="FJ27" s="404"/>
      <c r="FK27" s="404"/>
    </row>
    <row r="28" spans="1:167" s="22" customFormat="1" ht="10.5" customHeight="1" thickBot="1">
      <c r="A28" s="370">
        <v>1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1"/>
      <c r="AK28" s="395">
        <v>2</v>
      </c>
      <c r="AL28" s="370"/>
      <c r="AM28" s="370"/>
      <c r="AN28" s="370"/>
      <c r="AO28" s="370"/>
      <c r="AP28" s="370"/>
      <c r="AQ28" s="370"/>
      <c r="AR28" s="370"/>
      <c r="AS28" s="371"/>
      <c r="AT28" s="337">
        <v>3</v>
      </c>
      <c r="AU28" s="338"/>
      <c r="AV28" s="338"/>
      <c r="AW28" s="338"/>
      <c r="AX28" s="338"/>
      <c r="AY28" s="338"/>
      <c r="AZ28" s="338"/>
      <c r="BA28" s="339"/>
      <c r="BB28" s="338">
        <v>4</v>
      </c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337">
        <v>5</v>
      </c>
      <c r="BN28" s="338"/>
      <c r="BO28" s="338"/>
      <c r="BP28" s="338"/>
      <c r="BQ28" s="338"/>
      <c r="BR28" s="338"/>
      <c r="BS28" s="338"/>
      <c r="BT28" s="338"/>
      <c r="BU28" s="338"/>
      <c r="BV28" s="338"/>
      <c r="BW28" s="339"/>
      <c r="BX28" s="337">
        <v>6</v>
      </c>
      <c r="BY28" s="338"/>
      <c r="BZ28" s="338"/>
      <c r="CA28" s="338"/>
      <c r="CB28" s="338"/>
      <c r="CC28" s="338"/>
      <c r="CD28" s="338"/>
      <c r="CE28" s="338"/>
      <c r="CF28" s="339"/>
      <c r="CG28" s="423">
        <v>7</v>
      </c>
      <c r="CH28" s="423"/>
      <c r="CI28" s="423"/>
      <c r="CJ28" s="423"/>
      <c r="CK28" s="423"/>
      <c r="CL28" s="423"/>
      <c r="CM28" s="423"/>
      <c r="CN28" s="423"/>
      <c r="CO28" s="423"/>
      <c r="CP28" s="423"/>
      <c r="CQ28" s="423"/>
      <c r="CR28" s="423"/>
      <c r="CS28" s="423"/>
      <c r="CT28" s="423"/>
      <c r="CU28" s="423"/>
      <c r="CV28" s="423"/>
      <c r="CW28" s="423"/>
      <c r="CX28" s="337">
        <v>8</v>
      </c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9"/>
      <c r="DK28" s="397">
        <v>9</v>
      </c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398"/>
      <c r="DX28" s="398"/>
      <c r="DY28" s="398"/>
      <c r="DZ28" s="398"/>
      <c r="EA28" s="398"/>
      <c r="EB28" s="398"/>
      <c r="EC28" s="398"/>
      <c r="ED28" s="398"/>
      <c r="EE28" s="399"/>
      <c r="EF28" s="397">
        <v>10</v>
      </c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9"/>
      <c r="EW28" s="397">
        <v>11</v>
      </c>
      <c r="EX28" s="398"/>
      <c r="EY28" s="398"/>
      <c r="EZ28" s="398"/>
      <c r="FA28" s="398"/>
      <c r="FB28" s="398"/>
      <c r="FC28" s="398"/>
      <c r="FD28" s="398"/>
      <c r="FE28" s="398"/>
      <c r="FF28" s="398"/>
      <c r="FG28" s="398"/>
      <c r="FH28" s="398"/>
      <c r="FI28" s="398"/>
      <c r="FJ28" s="398"/>
      <c r="FK28" s="398"/>
    </row>
    <row r="29" spans="1:167" s="40" customFormat="1" ht="9.75" customHeight="1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6"/>
      <c r="AK29" s="377"/>
      <c r="AL29" s="378"/>
      <c r="AM29" s="378"/>
      <c r="AN29" s="378"/>
      <c r="AO29" s="378"/>
      <c r="AP29" s="378"/>
      <c r="AQ29" s="378"/>
      <c r="AR29" s="378"/>
      <c r="AS29" s="378"/>
      <c r="AT29" s="379" t="s">
        <v>167</v>
      </c>
      <c r="AU29" s="380"/>
      <c r="AV29" s="380"/>
      <c r="AW29" s="380"/>
      <c r="AX29" s="380"/>
      <c r="AY29" s="380"/>
      <c r="AZ29" s="380"/>
      <c r="BA29" s="381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410"/>
      <c r="BY29" s="411"/>
      <c r="BZ29" s="411"/>
      <c r="CA29" s="411"/>
      <c r="CB29" s="411"/>
      <c r="CC29" s="411"/>
      <c r="CD29" s="411"/>
      <c r="CE29" s="411"/>
      <c r="CF29" s="412"/>
      <c r="CG29" s="424"/>
      <c r="CH29" s="424"/>
      <c r="CI29" s="424"/>
      <c r="CJ29" s="424"/>
      <c r="CK29" s="424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14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5"/>
      <c r="DJ29" s="416"/>
      <c r="DK29" s="406"/>
      <c r="DL29" s="407"/>
      <c r="DM29" s="407"/>
      <c r="DN29" s="407"/>
      <c r="DO29" s="407"/>
      <c r="DP29" s="407"/>
      <c r="DQ29" s="407"/>
      <c r="DR29" s="407"/>
      <c r="DS29" s="407"/>
      <c r="DT29" s="407"/>
      <c r="DU29" s="407"/>
      <c r="DV29" s="407"/>
      <c r="DW29" s="407"/>
      <c r="DX29" s="407"/>
      <c r="DY29" s="407"/>
      <c r="DZ29" s="407"/>
      <c r="EA29" s="407"/>
      <c r="EB29" s="407"/>
      <c r="EC29" s="407"/>
      <c r="ED29" s="407"/>
      <c r="EE29" s="408"/>
      <c r="EF29" s="433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5"/>
      <c r="EW29" s="433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5"/>
    </row>
    <row r="30" spans="1:167" s="40" customFormat="1" ht="9.75" customHeight="1">
      <c r="A30" s="375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6"/>
      <c r="AK30" s="377"/>
      <c r="AL30" s="378"/>
      <c r="AM30" s="378"/>
      <c r="AN30" s="378"/>
      <c r="AO30" s="378"/>
      <c r="AP30" s="378"/>
      <c r="AQ30" s="378"/>
      <c r="AR30" s="378"/>
      <c r="AS30" s="378"/>
      <c r="AT30" s="388" t="s">
        <v>168</v>
      </c>
      <c r="AU30" s="378"/>
      <c r="AV30" s="378"/>
      <c r="AW30" s="378"/>
      <c r="AX30" s="378"/>
      <c r="AY30" s="378"/>
      <c r="AZ30" s="378"/>
      <c r="BA30" s="389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346"/>
      <c r="BY30" s="347"/>
      <c r="BZ30" s="347"/>
      <c r="CA30" s="347"/>
      <c r="CB30" s="347"/>
      <c r="CC30" s="347"/>
      <c r="CD30" s="347"/>
      <c r="CE30" s="347"/>
      <c r="CF30" s="348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6"/>
      <c r="CU30" s="386"/>
      <c r="CV30" s="386"/>
      <c r="CW30" s="386"/>
      <c r="CX30" s="372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4"/>
      <c r="DK30" s="406"/>
      <c r="DL30" s="407"/>
      <c r="DM30" s="407"/>
      <c r="DN30" s="407"/>
      <c r="DO30" s="407"/>
      <c r="DP30" s="407"/>
      <c r="DQ30" s="407"/>
      <c r="DR30" s="407"/>
      <c r="DS30" s="407"/>
      <c r="DT30" s="407"/>
      <c r="DU30" s="407"/>
      <c r="DV30" s="407"/>
      <c r="DW30" s="407"/>
      <c r="DX30" s="407"/>
      <c r="DY30" s="407"/>
      <c r="DZ30" s="407"/>
      <c r="EA30" s="407"/>
      <c r="EB30" s="407"/>
      <c r="EC30" s="407"/>
      <c r="ED30" s="407"/>
      <c r="EE30" s="408"/>
      <c r="EF30" s="433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5"/>
      <c r="EW30" s="433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5"/>
    </row>
    <row r="31" spans="1:167" s="40" customFormat="1" ht="9.75" customHeight="1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6"/>
      <c r="AK31" s="377"/>
      <c r="AL31" s="378"/>
      <c r="AM31" s="378"/>
      <c r="AN31" s="378"/>
      <c r="AO31" s="378"/>
      <c r="AP31" s="378"/>
      <c r="AQ31" s="378"/>
      <c r="AR31" s="378"/>
      <c r="AS31" s="378"/>
      <c r="AT31" s="340"/>
      <c r="AU31" s="341"/>
      <c r="AV31" s="341"/>
      <c r="AW31" s="341"/>
      <c r="AX31" s="341"/>
      <c r="AY31" s="341"/>
      <c r="AZ31" s="341"/>
      <c r="BA31" s="342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346"/>
      <c r="BY31" s="347"/>
      <c r="BZ31" s="347"/>
      <c r="CA31" s="347"/>
      <c r="CB31" s="347"/>
      <c r="CC31" s="347"/>
      <c r="CD31" s="347"/>
      <c r="CE31" s="347"/>
      <c r="CF31" s="348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72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4"/>
      <c r="DK31" s="406"/>
      <c r="DL31" s="407"/>
      <c r="DM31" s="407"/>
      <c r="DN31" s="407"/>
      <c r="DO31" s="407"/>
      <c r="DP31" s="407"/>
      <c r="DQ31" s="407"/>
      <c r="DR31" s="407"/>
      <c r="DS31" s="407"/>
      <c r="DT31" s="407"/>
      <c r="DU31" s="407"/>
      <c r="DV31" s="407"/>
      <c r="DW31" s="407"/>
      <c r="DX31" s="407"/>
      <c r="DY31" s="407"/>
      <c r="DZ31" s="407"/>
      <c r="EA31" s="407"/>
      <c r="EB31" s="407"/>
      <c r="EC31" s="407"/>
      <c r="ED31" s="407"/>
      <c r="EE31" s="408"/>
      <c r="EF31" s="433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5"/>
      <c r="EW31" s="433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5"/>
    </row>
    <row r="32" spans="1:167" s="40" customFormat="1" ht="9.75" customHeight="1" thickBot="1">
      <c r="A32" s="351" t="s">
        <v>166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2"/>
      <c r="AT32" s="382" t="s">
        <v>169</v>
      </c>
      <c r="AU32" s="383"/>
      <c r="AV32" s="383"/>
      <c r="AW32" s="383"/>
      <c r="AX32" s="383"/>
      <c r="AY32" s="383"/>
      <c r="AZ32" s="383"/>
      <c r="BA32" s="384"/>
      <c r="BB32" s="413" t="s">
        <v>143</v>
      </c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7" t="s">
        <v>143</v>
      </c>
      <c r="BN32" s="417"/>
      <c r="BO32" s="417"/>
      <c r="BP32" s="417"/>
      <c r="BQ32" s="417"/>
      <c r="BR32" s="417"/>
      <c r="BS32" s="417"/>
      <c r="BT32" s="417"/>
      <c r="BU32" s="417"/>
      <c r="BV32" s="417"/>
      <c r="BW32" s="417"/>
      <c r="BX32" s="343"/>
      <c r="BY32" s="344"/>
      <c r="BZ32" s="344"/>
      <c r="CA32" s="344"/>
      <c r="CB32" s="344"/>
      <c r="CC32" s="344"/>
      <c r="CD32" s="344"/>
      <c r="CE32" s="344"/>
      <c r="CF32" s="345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4"/>
      <c r="CS32" s="394"/>
      <c r="CT32" s="394"/>
      <c r="CU32" s="394"/>
      <c r="CV32" s="394"/>
      <c r="CW32" s="394"/>
      <c r="CX32" s="391"/>
      <c r="CY32" s="392"/>
      <c r="CZ32" s="392"/>
      <c r="DA32" s="392"/>
      <c r="DB32" s="392"/>
      <c r="DC32" s="392"/>
      <c r="DD32" s="392"/>
      <c r="DE32" s="392"/>
      <c r="DF32" s="392"/>
      <c r="DG32" s="392"/>
      <c r="DH32" s="392"/>
      <c r="DI32" s="392"/>
      <c r="DJ32" s="393"/>
      <c r="DK32" s="388" t="s">
        <v>143</v>
      </c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  <c r="DX32" s="378"/>
      <c r="DY32" s="378"/>
      <c r="DZ32" s="378"/>
      <c r="EA32" s="378"/>
      <c r="EB32" s="378"/>
      <c r="EC32" s="378"/>
      <c r="ED32" s="378"/>
      <c r="EE32" s="389"/>
      <c r="EF32" s="433" t="s">
        <v>143</v>
      </c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5"/>
      <c r="EW32" s="433" t="s">
        <v>143</v>
      </c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5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396" t="s">
        <v>176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6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396"/>
      <c r="CB34" s="396"/>
      <c r="CC34" s="396"/>
      <c r="CD34" s="396"/>
      <c r="CE34" s="396"/>
      <c r="CF34" s="396"/>
      <c r="CG34" s="396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396"/>
      <c r="DG34" s="396"/>
      <c r="DH34" s="396"/>
      <c r="DI34" s="396"/>
      <c r="DJ34" s="396"/>
      <c r="DK34" s="396"/>
      <c r="DL34" s="396"/>
      <c r="DM34" s="396"/>
      <c r="DN34" s="396"/>
      <c r="DO34" s="396"/>
      <c r="DP34" s="396"/>
      <c r="DQ34" s="396"/>
      <c r="DR34" s="396"/>
      <c r="DS34" s="396"/>
      <c r="DT34" s="396"/>
      <c r="DU34" s="396"/>
      <c r="DV34" s="396"/>
      <c r="DW34" s="396"/>
      <c r="DX34" s="396"/>
      <c r="DY34" s="396"/>
      <c r="DZ34" s="396"/>
      <c r="EA34" s="396"/>
      <c r="EB34" s="396"/>
      <c r="EC34" s="396"/>
      <c r="ED34" s="396"/>
      <c r="EE34" s="396"/>
      <c r="EF34" s="396"/>
      <c r="EG34" s="396"/>
      <c r="EH34" s="396"/>
      <c r="EI34" s="396"/>
      <c r="EJ34" s="396"/>
      <c r="EK34" s="396"/>
      <c r="EL34" s="396"/>
      <c r="EM34" s="396"/>
      <c r="EN34" s="396"/>
      <c r="EO34" s="396"/>
      <c r="EP34" s="396"/>
      <c r="EQ34" s="396"/>
      <c r="ER34" s="396"/>
      <c r="ES34" s="396"/>
      <c r="ET34" s="396"/>
      <c r="EU34" s="396"/>
      <c r="EV34" s="396"/>
      <c r="EW34" s="396"/>
      <c r="EX34" s="396"/>
      <c r="EY34" s="396"/>
      <c r="EZ34" s="396"/>
      <c r="FA34" s="396"/>
      <c r="FB34" s="396"/>
      <c r="FC34" s="396"/>
      <c r="FD34" s="396"/>
      <c r="FE34" s="396"/>
      <c r="FF34" s="396"/>
      <c r="FG34" s="396"/>
      <c r="FH34" s="396"/>
      <c r="FI34" s="396"/>
      <c r="FJ34" s="396"/>
      <c r="FK34" s="396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364" t="s">
        <v>177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5"/>
      <c r="AK36" s="353" t="s">
        <v>163</v>
      </c>
      <c r="AL36" s="354"/>
      <c r="AM36" s="354"/>
      <c r="AN36" s="354"/>
      <c r="AO36" s="354"/>
      <c r="AP36" s="354"/>
      <c r="AQ36" s="354"/>
      <c r="AR36" s="354"/>
      <c r="AS36" s="355"/>
      <c r="AT36" s="353" t="s">
        <v>189</v>
      </c>
      <c r="AU36" s="354"/>
      <c r="AV36" s="354"/>
      <c r="AW36" s="354"/>
      <c r="AX36" s="354"/>
      <c r="AY36" s="354"/>
      <c r="AZ36" s="354"/>
      <c r="BA36" s="355"/>
      <c r="BB36" s="373" t="s">
        <v>180</v>
      </c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421"/>
      <c r="CG36" s="353" t="s">
        <v>181</v>
      </c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5"/>
      <c r="CX36" s="425" t="s">
        <v>159</v>
      </c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5"/>
      <c r="DK36" s="372" t="s">
        <v>158</v>
      </c>
      <c r="DL36" s="373"/>
      <c r="DM36" s="373"/>
      <c r="DN36" s="373"/>
      <c r="DO36" s="373"/>
      <c r="DP36" s="373"/>
      <c r="DQ36" s="373"/>
      <c r="DR36" s="373"/>
      <c r="DS36" s="373"/>
      <c r="DT36" s="373"/>
      <c r="DU36" s="373"/>
      <c r="DV36" s="373"/>
      <c r="DW36" s="373"/>
      <c r="DX36" s="373"/>
      <c r="DY36" s="373"/>
      <c r="DZ36" s="373"/>
      <c r="EA36" s="373"/>
      <c r="EB36" s="373"/>
      <c r="EC36" s="373"/>
      <c r="ED36" s="373"/>
      <c r="EE36" s="373"/>
      <c r="EF36" s="373"/>
      <c r="EG36" s="373"/>
      <c r="EH36" s="373"/>
      <c r="EI36" s="373"/>
      <c r="EJ36" s="373"/>
      <c r="EK36" s="373"/>
      <c r="EL36" s="373"/>
      <c r="EM36" s="373"/>
      <c r="EN36" s="373"/>
      <c r="EO36" s="373"/>
      <c r="EP36" s="373"/>
      <c r="EQ36" s="373"/>
      <c r="ER36" s="373"/>
      <c r="ES36" s="373"/>
      <c r="ET36" s="373"/>
      <c r="EU36" s="373"/>
      <c r="EV36" s="373"/>
      <c r="EW36" s="373"/>
      <c r="EX36" s="373"/>
      <c r="EY36" s="373"/>
      <c r="EZ36" s="373"/>
      <c r="FA36" s="373"/>
      <c r="FB36" s="373"/>
      <c r="FC36" s="373"/>
      <c r="FD36" s="373"/>
      <c r="FE36" s="373"/>
      <c r="FF36" s="373"/>
      <c r="FG36" s="373"/>
      <c r="FH36" s="373"/>
      <c r="FI36" s="373"/>
      <c r="FJ36" s="373"/>
      <c r="FK36" s="373"/>
    </row>
    <row r="37" spans="1:167" s="23" customFormat="1" ht="9.75" customHeight="1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7"/>
      <c r="AK37" s="356"/>
      <c r="AL37" s="357"/>
      <c r="AM37" s="357"/>
      <c r="AN37" s="357"/>
      <c r="AO37" s="357"/>
      <c r="AP37" s="357"/>
      <c r="AQ37" s="357"/>
      <c r="AR37" s="357"/>
      <c r="AS37" s="358"/>
      <c r="AT37" s="356"/>
      <c r="AU37" s="357"/>
      <c r="AV37" s="357"/>
      <c r="AW37" s="357"/>
      <c r="AX37" s="357"/>
      <c r="AY37" s="357"/>
      <c r="AZ37" s="357"/>
      <c r="BA37" s="358"/>
      <c r="BB37" s="362" t="s">
        <v>162</v>
      </c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3"/>
      <c r="BX37" s="353" t="s">
        <v>160</v>
      </c>
      <c r="BY37" s="354"/>
      <c r="BZ37" s="354"/>
      <c r="CA37" s="354"/>
      <c r="CB37" s="354"/>
      <c r="CC37" s="354"/>
      <c r="CD37" s="354"/>
      <c r="CE37" s="354"/>
      <c r="CF37" s="355"/>
      <c r="CG37" s="356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8"/>
      <c r="CX37" s="42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6"/>
      <c r="DJ37" s="367"/>
      <c r="DK37" s="353" t="s">
        <v>157</v>
      </c>
      <c r="DL37" s="354"/>
      <c r="DM37" s="354"/>
      <c r="DN37" s="354"/>
      <c r="DO37" s="354"/>
      <c r="DP37" s="354"/>
      <c r="DQ37" s="354"/>
      <c r="DR37" s="354"/>
      <c r="DS37" s="354"/>
      <c r="DT37" s="354"/>
      <c r="DU37" s="354"/>
      <c r="DV37" s="354"/>
      <c r="DW37" s="354"/>
      <c r="DX37" s="354"/>
      <c r="DY37" s="354"/>
      <c r="DZ37" s="354"/>
      <c r="EA37" s="354"/>
      <c r="EB37" s="354"/>
      <c r="EC37" s="354"/>
      <c r="ED37" s="354"/>
      <c r="EE37" s="355"/>
      <c r="EF37" s="400" t="s">
        <v>145</v>
      </c>
      <c r="EG37" s="401"/>
      <c r="EH37" s="401"/>
      <c r="EI37" s="401"/>
      <c r="EJ37" s="401"/>
      <c r="EK37" s="401"/>
      <c r="EL37" s="401"/>
      <c r="EM37" s="401"/>
      <c r="EN37" s="401"/>
      <c r="EO37" s="401"/>
      <c r="EP37" s="401"/>
      <c r="EQ37" s="401"/>
      <c r="ER37" s="401"/>
      <c r="ES37" s="401"/>
      <c r="ET37" s="401"/>
      <c r="EU37" s="401"/>
      <c r="EV37" s="402"/>
      <c r="EW37" s="400" t="s">
        <v>146</v>
      </c>
      <c r="EX37" s="401"/>
      <c r="EY37" s="401"/>
      <c r="EZ37" s="401"/>
      <c r="FA37" s="401"/>
      <c r="FB37" s="401"/>
      <c r="FC37" s="401"/>
      <c r="FD37" s="401"/>
      <c r="FE37" s="401"/>
      <c r="FF37" s="401"/>
      <c r="FG37" s="401"/>
      <c r="FH37" s="401"/>
      <c r="FI37" s="401"/>
      <c r="FJ37" s="401"/>
      <c r="FK37" s="401"/>
    </row>
    <row r="38" spans="1:167" s="23" customFormat="1" ht="9.75" customHeight="1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9"/>
      <c r="AK38" s="359"/>
      <c r="AL38" s="360"/>
      <c r="AM38" s="360"/>
      <c r="AN38" s="360"/>
      <c r="AO38" s="360"/>
      <c r="AP38" s="360"/>
      <c r="AQ38" s="360"/>
      <c r="AR38" s="360"/>
      <c r="AS38" s="361"/>
      <c r="AT38" s="359"/>
      <c r="AU38" s="360"/>
      <c r="AV38" s="360"/>
      <c r="AW38" s="360"/>
      <c r="AX38" s="360"/>
      <c r="AY38" s="360"/>
      <c r="AZ38" s="360"/>
      <c r="BA38" s="361"/>
      <c r="BB38" s="362" t="s">
        <v>144</v>
      </c>
      <c r="BC38" s="362"/>
      <c r="BD38" s="362"/>
      <c r="BE38" s="362"/>
      <c r="BF38" s="362"/>
      <c r="BG38" s="362"/>
      <c r="BH38" s="362"/>
      <c r="BI38" s="362"/>
      <c r="BJ38" s="362"/>
      <c r="BK38" s="362"/>
      <c r="BL38" s="363"/>
      <c r="BM38" s="385" t="s">
        <v>161</v>
      </c>
      <c r="BN38" s="362"/>
      <c r="BO38" s="362"/>
      <c r="BP38" s="362"/>
      <c r="BQ38" s="362"/>
      <c r="BR38" s="362"/>
      <c r="BS38" s="362"/>
      <c r="BT38" s="362"/>
      <c r="BU38" s="362"/>
      <c r="BV38" s="362"/>
      <c r="BW38" s="363"/>
      <c r="BX38" s="359"/>
      <c r="BY38" s="360"/>
      <c r="BZ38" s="360"/>
      <c r="CA38" s="360"/>
      <c r="CB38" s="360"/>
      <c r="CC38" s="360"/>
      <c r="CD38" s="360"/>
      <c r="CE38" s="360"/>
      <c r="CF38" s="361"/>
      <c r="CG38" s="359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1"/>
      <c r="CX38" s="427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9"/>
      <c r="DK38" s="359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1"/>
      <c r="EF38" s="403"/>
      <c r="EG38" s="404"/>
      <c r="EH38" s="404"/>
      <c r="EI38" s="404"/>
      <c r="EJ38" s="404"/>
      <c r="EK38" s="404"/>
      <c r="EL38" s="404"/>
      <c r="EM38" s="404"/>
      <c r="EN38" s="404"/>
      <c r="EO38" s="404"/>
      <c r="EP38" s="404"/>
      <c r="EQ38" s="404"/>
      <c r="ER38" s="404"/>
      <c r="ES38" s="404"/>
      <c r="ET38" s="404"/>
      <c r="EU38" s="404"/>
      <c r="EV38" s="405"/>
      <c r="EW38" s="403"/>
      <c r="EX38" s="404"/>
      <c r="EY38" s="404"/>
      <c r="EZ38" s="404"/>
      <c r="FA38" s="404"/>
      <c r="FB38" s="404"/>
      <c r="FC38" s="404"/>
      <c r="FD38" s="404"/>
      <c r="FE38" s="404"/>
      <c r="FF38" s="404"/>
      <c r="FG38" s="404"/>
      <c r="FH38" s="404"/>
      <c r="FI38" s="404"/>
      <c r="FJ38" s="404"/>
      <c r="FK38" s="404"/>
    </row>
    <row r="39" spans="1:167" s="22" customFormat="1" ht="10.5" customHeight="1" thickBot="1">
      <c r="A39" s="370">
        <v>1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1"/>
      <c r="AK39" s="395">
        <v>2</v>
      </c>
      <c r="AL39" s="370"/>
      <c r="AM39" s="370"/>
      <c r="AN39" s="370"/>
      <c r="AO39" s="370"/>
      <c r="AP39" s="370"/>
      <c r="AQ39" s="370"/>
      <c r="AR39" s="370"/>
      <c r="AS39" s="371"/>
      <c r="AT39" s="337">
        <v>3</v>
      </c>
      <c r="AU39" s="338"/>
      <c r="AV39" s="338"/>
      <c r="AW39" s="338"/>
      <c r="AX39" s="338"/>
      <c r="AY39" s="338"/>
      <c r="AZ39" s="338"/>
      <c r="BA39" s="339"/>
      <c r="BB39" s="338">
        <v>4</v>
      </c>
      <c r="BC39" s="338"/>
      <c r="BD39" s="338"/>
      <c r="BE39" s="338"/>
      <c r="BF39" s="338"/>
      <c r="BG39" s="338"/>
      <c r="BH39" s="338"/>
      <c r="BI39" s="338"/>
      <c r="BJ39" s="338"/>
      <c r="BK39" s="338"/>
      <c r="BL39" s="339"/>
      <c r="BM39" s="337">
        <v>5</v>
      </c>
      <c r="BN39" s="338"/>
      <c r="BO39" s="338"/>
      <c r="BP39" s="338"/>
      <c r="BQ39" s="338"/>
      <c r="BR39" s="338"/>
      <c r="BS39" s="338"/>
      <c r="BT39" s="338"/>
      <c r="BU39" s="338"/>
      <c r="BV39" s="338"/>
      <c r="BW39" s="339"/>
      <c r="BX39" s="337">
        <v>6</v>
      </c>
      <c r="BY39" s="338"/>
      <c r="BZ39" s="338"/>
      <c r="CA39" s="338"/>
      <c r="CB39" s="338"/>
      <c r="CC39" s="338"/>
      <c r="CD39" s="338"/>
      <c r="CE39" s="338"/>
      <c r="CF39" s="339"/>
      <c r="CG39" s="423">
        <v>7</v>
      </c>
      <c r="CH39" s="423"/>
      <c r="CI39" s="423"/>
      <c r="CJ39" s="423"/>
      <c r="CK39" s="423"/>
      <c r="CL39" s="423"/>
      <c r="CM39" s="423"/>
      <c r="CN39" s="423"/>
      <c r="CO39" s="423"/>
      <c r="CP39" s="423"/>
      <c r="CQ39" s="423"/>
      <c r="CR39" s="423"/>
      <c r="CS39" s="423"/>
      <c r="CT39" s="423"/>
      <c r="CU39" s="423"/>
      <c r="CV39" s="423"/>
      <c r="CW39" s="423"/>
      <c r="CX39" s="337">
        <v>8</v>
      </c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9"/>
      <c r="DK39" s="397">
        <v>9</v>
      </c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398"/>
      <c r="DX39" s="398"/>
      <c r="DY39" s="398"/>
      <c r="DZ39" s="398"/>
      <c r="EA39" s="398"/>
      <c r="EB39" s="398"/>
      <c r="EC39" s="398"/>
      <c r="ED39" s="398"/>
      <c r="EE39" s="399"/>
      <c r="EF39" s="397">
        <v>10</v>
      </c>
      <c r="EG39" s="398"/>
      <c r="EH39" s="398"/>
      <c r="EI39" s="398"/>
      <c r="EJ39" s="398"/>
      <c r="EK39" s="398"/>
      <c r="EL39" s="398"/>
      <c r="EM39" s="398"/>
      <c r="EN39" s="398"/>
      <c r="EO39" s="398"/>
      <c r="EP39" s="398"/>
      <c r="EQ39" s="398"/>
      <c r="ER39" s="398"/>
      <c r="ES39" s="398"/>
      <c r="ET39" s="398"/>
      <c r="EU39" s="398"/>
      <c r="EV39" s="399"/>
      <c r="EW39" s="397">
        <v>11</v>
      </c>
      <c r="EX39" s="398"/>
      <c r="EY39" s="398"/>
      <c r="EZ39" s="398"/>
      <c r="FA39" s="398"/>
      <c r="FB39" s="398"/>
      <c r="FC39" s="398"/>
      <c r="FD39" s="398"/>
      <c r="FE39" s="398"/>
      <c r="FF39" s="398"/>
      <c r="FG39" s="398"/>
      <c r="FH39" s="398"/>
      <c r="FI39" s="398"/>
      <c r="FJ39" s="398"/>
      <c r="FK39" s="398"/>
    </row>
    <row r="40" spans="1:167" s="40" customFormat="1" ht="9.75" customHeight="1">
      <c r="A40" s="375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6"/>
      <c r="AK40" s="377"/>
      <c r="AL40" s="378"/>
      <c r="AM40" s="378"/>
      <c r="AN40" s="378"/>
      <c r="AO40" s="378"/>
      <c r="AP40" s="378"/>
      <c r="AQ40" s="378"/>
      <c r="AR40" s="378"/>
      <c r="AS40" s="378"/>
      <c r="AT40" s="379" t="s">
        <v>167</v>
      </c>
      <c r="AU40" s="380"/>
      <c r="AV40" s="380"/>
      <c r="AW40" s="380"/>
      <c r="AX40" s="380"/>
      <c r="AY40" s="380"/>
      <c r="AZ40" s="380"/>
      <c r="BA40" s="381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410"/>
      <c r="BY40" s="411"/>
      <c r="BZ40" s="411"/>
      <c r="CA40" s="411"/>
      <c r="CB40" s="411"/>
      <c r="CC40" s="411"/>
      <c r="CD40" s="411"/>
      <c r="CE40" s="411"/>
      <c r="CF40" s="412"/>
      <c r="CG40" s="424"/>
      <c r="CH40" s="424"/>
      <c r="CI40" s="424"/>
      <c r="CJ40" s="424"/>
      <c r="CK40" s="424"/>
      <c r="CL40" s="424"/>
      <c r="CM40" s="424"/>
      <c r="CN40" s="424"/>
      <c r="CO40" s="424"/>
      <c r="CP40" s="424"/>
      <c r="CQ40" s="424"/>
      <c r="CR40" s="424"/>
      <c r="CS40" s="424"/>
      <c r="CT40" s="424"/>
      <c r="CU40" s="424"/>
      <c r="CV40" s="424"/>
      <c r="CW40" s="424"/>
      <c r="CX40" s="414"/>
      <c r="CY40" s="415"/>
      <c r="CZ40" s="415"/>
      <c r="DA40" s="415"/>
      <c r="DB40" s="415"/>
      <c r="DC40" s="415"/>
      <c r="DD40" s="415"/>
      <c r="DE40" s="415"/>
      <c r="DF40" s="415"/>
      <c r="DG40" s="415"/>
      <c r="DH40" s="415"/>
      <c r="DI40" s="415"/>
      <c r="DJ40" s="416"/>
      <c r="DK40" s="406"/>
      <c r="DL40" s="407"/>
      <c r="DM40" s="407"/>
      <c r="DN40" s="407"/>
      <c r="DO40" s="407"/>
      <c r="DP40" s="407"/>
      <c r="DQ40" s="407"/>
      <c r="DR40" s="407"/>
      <c r="DS40" s="407"/>
      <c r="DT40" s="407"/>
      <c r="DU40" s="407"/>
      <c r="DV40" s="407"/>
      <c r="DW40" s="407"/>
      <c r="DX40" s="407"/>
      <c r="DY40" s="407"/>
      <c r="DZ40" s="407"/>
      <c r="EA40" s="407"/>
      <c r="EB40" s="407"/>
      <c r="EC40" s="407"/>
      <c r="ED40" s="407"/>
      <c r="EE40" s="408"/>
      <c r="EF40" s="433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5"/>
      <c r="EW40" s="433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5"/>
    </row>
    <row r="41" spans="1:167" s="40" customFormat="1" ht="9.75" customHeight="1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6"/>
      <c r="AK41" s="377"/>
      <c r="AL41" s="378"/>
      <c r="AM41" s="378"/>
      <c r="AN41" s="378"/>
      <c r="AO41" s="378"/>
      <c r="AP41" s="378"/>
      <c r="AQ41" s="378"/>
      <c r="AR41" s="378"/>
      <c r="AS41" s="378"/>
      <c r="AT41" s="388" t="s">
        <v>168</v>
      </c>
      <c r="AU41" s="378"/>
      <c r="AV41" s="378"/>
      <c r="AW41" s="378"/>
      <c r="AX41" s="378"/>
      <c r="AY41" s="378"/>
      <c r="AZ41" s="378"/>
      <c r="BA41" s="389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346"/>
      <c r="BY41" s="347"/>
      <c r="BZ41" s="347"/>
      <c r="CA41" s="347"/>
      <c r="CB41" s="347"/>
      <c r="CC41" s="347"/>
      <c r="CD41" s="347"/>
      <c r="CE41" s="347"/>
      <c r="CF41" s="348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/>
      <c r="CR41" s="386"/>
      <c r="CS41" s="386"/>
      <c r="CT41" s="386"/>
      <c r="CU41" s="386"/>
      <c r="CV41" s="386"/>
      <c r="CW41" s="386"/>
      <c r="CX41" s="372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4"/>
      <c r="DK41" s="406"/>
      <c r="DL41" s="407"/>
      <c r="DM41" s="407"/>
      <c r="DN41" s="407"/>
      <c r="DO41" s="407"/>
      <c r="DP41" s="407"/>
      <c r="DQ41" s="407"/>
      <c r="DR41" s="407"/>
      <c r="DS41" s="407"/>
      <c r="DT41" s="407"/>
      <c r="DU41" s="407"/>
      <c r="DV41" s="407"/>
      <c r="DW41" s="407"/>
      <c r="DX41" s="407"/>
      <c r="DY41" s="407"/>
      <c r="DZ41" s="407"/>
      <c r="EA41" s="407"/>
      <c r="EB41" s="407"/>
      <c r="EC41" s="407"/>
      <c r="ED41" s="407"/>
      <c r="EE41" s="408"/>
      <c r="EF41" s="433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5"/>
      <c r="EW41" s="433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5"/>
    </row>
    <row r="42" spans="1:167" s="40" customFormat="1" ht="9.75" customHeight="1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6"/>
      <c r="AK42" s="377"/>
      <c r="AL42" s="378"/>
      <c r="AM42" s="378"/>
      <c r="AN42" s="378"/>
      <c r="AO42" s="378"/>
      <c r="AP42" s="378"/>
      <c r="AQ42" s="378"/>
      <c r="AR42" s="378"/>
      <c r="AS42" s="378"/>
      <c r="AT42" s="340"/>
      <c r="AU42" s="341"/>
      <c r="AV42" s="341"/>
      <c r="AW42" s="341"/>
      <c r="AX42" s="341"/>
      <c r="AY42" s="341"/>
      <c r="AZ42" s="341"/>
      <c r="BA42" s="342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346"/>
      <c r="BY42" s="347"/>
      <c r="BZ42" s="347"/>
      <c r="CA42" s="347"/>
      <c r="CB42" s="347"/>
      <c r="CC42" s="347"/>
      <c r="CD42" s="347"/>
      <c r="CE42" s="347"/>
      <c r="CF42" s="348"/>
      <c r="CG42" s="386"/>
      <c r="CH42" s="386"/>
      <c r="CI42" s="386"/>
      <c r="CJ42" s="386"/>
      <c r="CK42" s="386"/>
      <c r="CL42" s="386"/>
      <c r="CM42" s="386"/>
      <c r="CN42" s="386"/>
      <c r="CO42" s="386"/>
      <c r="CP42" s="386"/>
      <c r="CQ42" s="386"/>
      <c r="CR42" s="386"/>
      <c r="CS42" s="386"/>
      <c r="CT42" s="386"/>
      <c r="CU42" s="386"/>
      <c r="CV42" s="386"/>
      <c r="CW42" s="386"/>
      <c r="CX42" s="372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4"/>
      <c r="DK42" s="406"/>
      <c r="DL42" s="407"/>
      <c r="DM42" s="407"/>
      <c r="DN42" s="407"/>
      <c r="DO42" s="407"/>
      <c r="DP42" s="407"/>
      <c r="DQ42" s="407"/>
      <c r="DR42" s="407"/>
      <c r="DS42" s="407"/>
      <c r="DT42" s="407"/>
      <c r="DU42" s="407"/>
      <c r="DV42" s="407"/>
      <c r="DW42" s="407"/>
      <c r="DX42" s="407"/>
      <c r="DY42" s="407"/>
      <c r="DZ42" s="407"/>
      <c r="EA42" s="407"/>
      <c r="EB42" s="407"/>
      <c r="EC42" s="407"/>
      <c r="ED42" s="407"/>
      <c r="EE42" s="408"/>
      <c r="EF42" s="433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5"/>
      <c r="EW42" s="433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5"/>
    </row>
    <row r="43" spans="1:167" s="40" customFormat="1" ht="9.75" customHeight="1" thickBot="1">
      <c r="A43" s="351" t="s">
        <v>166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2"/>
      <c r="AT43" s="382" t="s">
        <v>169</v>
      </c>
      <c r="AU43" s="383"/>
      <c r="AV43" s="383"/>
      <c r="AW43" s="383"/>
      <c r="AX43" s="383"/>
      <c r="AY43" s="383"/>
      <c r="AZ43" s="383"/>
      <c r="BA43" s="384"/>
      <c r="BB43" s="413" t="s">
        <v>143</v>
      </c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7" t="s">
        <v>143</v>
      </c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343"/>
      <c r="BY43" s="344"/>
      <c r="BZ43" s="344"/>
      <c r="CA43" s="344"/>
      <c r="CB43" s="344"/>
      <c r="CC43" s="344"/>
      <c r="CD43" s="344"/>
      <c r="CE43" s="344"/>
      <c r="CF43" s="345"/>
      <c r="CG43" s="394"/>
      <c r="CH43" s="394"/>
      <c r="CI43" s="394"/>
      <c r="CJ43" s="394"/>
      <c r="CK43" s="394"/>
      <c r="CL43" s="394"/>
      <c r="CM43" s="394"/>
      <c r="CN43" s="394"/>
      <c r="CO43" s="394"/>
      <c r="CP43" s="394"/>
      <c r="CQ43" s="394"/>
      <c r="CR43" s="394"/>
      <c r="CS43" s="394"/>
      <c r="CT43" s="394"/>
      <c r="CU43" s="394"/>
      <c r="CV43" s="394"/>
      <c r="CW43" s="394"/>
      <c r="CX43" s="391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3"/>
      <c r="DK43" s="388" t="s">
        <v>143</v>
      </c>
      <c r="DL43" s="378"/>
      <c r="DM43" s="378"/>
      <c r="DN43" s="378"/>
      <c r="DO43" s="378"/>
      <c r="DP43" s="378"/>
      <c r="DQ43" s="378"/>
      <c r="DR43" s="378"/>
      <c r="DS43" s="378"/>
      <c r="DT43" s="378"/>
      <c r="DU43" s="378"/>
      <c r="DV43" s="378"/>
      <c r="DW43" s="378"/>
      <c r="DX43" s="378"/>
      <c r="DY43" s="378"/>
      <c r="DZ43" s="378"/>
      <c r="EA43" s="378"/>
      <c r="EB43" s="378"/>
      <c r="EC43" s="378"/>
      <c r="ED43" s="378"/>
      <c r="EE43" s="389"/>
      <c r="EF43" s="433" t="s">
        <v>143</v>
      </c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5"/>
      <c r="EW43" s="433" t="s">
        <v>143</v>
      </c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5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452" t="s">
        <v>182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21"/>
      <c r="BC45" s="21"/>
      <c r="BD45" s="21"/>
      <c r="BE45" s="21"/>
      <c r="BF45" s="21"/>
      <c r="BG45" s="21"/>
      <c r="BH45" s="21"/>
      <c r="BI45" s="21"/>
      <c r="BJ45" s="21"/>
      <c r="BM45" s="432"/>
      <c r="BN45" s="432"/>
      <c r="BO45" s="432"/>
      <c r="BP45" s="432"/>
      <c r="BQ45" s="432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2"/>
      <c r="CH45" s="432"/>
      <c r="CI45" s="432"/>
      <c r="CJ45" s="432"/>
      <c r="CK45" s="432"/>
      <c r="CL45" s="432"/>
      <c r="CM45" s="432"/>
      <c r="CN45" s="432"/>
      <c r="CO45" s="432"/>
      <c r="CP45" s="432"/>
      <c r="CQ45" s="432"/>
      <c r="CR45" s="432"/>
      <c r="CS45" s="432"/>
      <c r="CT45" s="432"/>
      <c r="CU45" s="432"/>
      <c r="CV45" s="432"/>
      <c r="CW45" s="432"/>
      <c r="CX45" s="21"/>
      <c r="CY45" s="21"/>
      <c r="CZ45" s="21"/>
      <c r="DA45" s="21"/>
      <c r="DB45" s="21"/>
      <c r="DC45" s="21"/>
      <c r="DD45" s="21"/>
      <c r="DE45" s="21"/>
      <c r="DK45" s="432"/>
      <c r="DL45" s="432"/>
      <c r="DM45" s="432"/>
      <c r="DN45" s="432"/>
      <c r="DO45" s="432"/>
      <c r="DP45" s="432"/>
      <c r="DQ45" s="432"/>
      <c r="DR45" s="432"/>
      <c r="DS45" s="432"/>
      <c r="DT45" s="432"/>
      <c r="DU45" s="432"/>
      <c r="DV45" s="432"/>
      <c r="DW45" s="432"/>
      <c r="DX45" s="432"/>
      <c r="DY45" s="432"/>
      <c r="DZ45" s="432"/>
      <c r="EA45" s="432"/>
      <c r="EB45" s="432"/>
      <c r="EC45" s="432"/>
      <c r="ED45" s="432"/>
      <c r="EE45" s="432"/>
      <c r="EF45" s="432"/>
      <c r="EG45" s="432"/>
      <c r="EH45" s="432"/>
      <c r="EI45" s="432"/>
      <c r="EJ45" s="432"/>
      <c r="EK45" s="432"/>
      <c r="EL45" s="432"/>
      <c r="EM45" s="432"/>
      <c r="EN45" s="432"/>
      <c r="EO45" s="432"/>
      <c r="EP45" s="432"/>
      <c r="EQ45" s="432"/>
      <c r="ER45" s="432"/>
      <c r="ES45" s="432"/>
      <c r="ET45" s="432"/>
      <c r="EU45" s="432"/>
      <c r="EV45" s="432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430" t="s">
        <v>137</v>
      </c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34"/>
      <c r="BC46" s="34"/>
      <c r="BD46" s="34"/>
      <c r="BE46" s="34"/>
      <c r="BF46" s="34"/>
      <c r="BG46" s="34"/>
      <c r="BH46" s="34"/>
      <c r="BI46" s="34"/>
      <c r="BJ46" s="34"/>
      <c r="BM46" s="430" t="s">
        <v>138</v>
      </c>
      <c r="BN46" s="430"/>
      <c r="BO46" s="430"/>
      <c r="BP46" s="430"/>
      <c r="BQ46" s="430"/>
      <c r="BR46" s="430"/>
      <c r="BS46" s="430"/>
      <c r="BT46" s="430"/>
      <c r="BU46" s="430"/>
      <c r="BV46" s="430"/>
      <c r="BW46" s="430"/>
      <c r="BX46" s="430"/>
      <c r="BY46" s="430"/>
      <c r="BZ46" s="430"/>
      <c r="CA46" s="430"/>
      <c r="CB46" s="430"/>
      <c r="CC46" s="430"/>
      <c r="CD46" s="430"/>
      <c r="CE46" s="430"/>
      <c r="CF46" s="430"/>
      <c r="CG46" s="430"/>
      <c r="CH46" s="430"/>
      <c r="CI46" s="430"/>
      <c r="CJ46" s="430"/>
      <c r="CK46" s="430"/>
      <c r="CL46" s="430"/>
      <c r="CM46" s="430"/>
      <c r="CN46" s="430"/>
      <c r="CO46" s="430"/>
      <c r="CP46" s="430"/>
      <c r="CQ46" s="430"/>
      <c r="CR46" s="430"/>
      <c r="CS46" s="430"/>
      <c r="CT46" s="430"/>
      <c r="CU46" s="430"/>
      <c r="CV46" s="430"/>
      <c r="CW46" s="430"/>
      <c r="CX46" s="34"/>
      <c r="CY46" s="34"/>
      <c r="CZ46" s="34"/>
      <c r="DA46" s="34"/>
      <c r="DB46" s="34"/>
      <c r="DC46" s="34"/>
      <c r="DD46" s="34"/>
      <c r="DE46" s="34"/>
      <c r="DK46" s="430" t="s">
        <v>139</v>
      </c>
      <c r="DL46" s="430"/>
      <c r="DM46" s="430"/>
      <c r="DN46" s="430"/>
      <c r="DO46" s="430"/>
      <c r="DP46" s="430"/>
      <c r="DQ46" s="430"/>
      <c r="DR46" s="430"/>
      <c r="DS46" s="430"/>
      <c r="DT46" s="430"/>
      <c r="DU46" s="430"/>
      <c r="DV46" s="430"/>
      <c r="DW46" s="430"/>
      <c r="DX46" s="430"/>
      <c r="DY46" s="430"/>
      <c r="DZ46" s="430"/>
      <c r="EA46" s="430"/>
      <c r="EB46" s="430"/>
      <c r="EC46" s="430"/>
      <c r="ED46" s="430"/>
      <c r="EE46" s="430"/>
      <c r="EF46" s="430"/>
      <c r="EG46" s="430"/>
      <c r="EH46" s="430"/>
      <c r="EI46" s="430"/>
      <c r="EJ46" s="430"/>
      <c r="EK46" s="430"/>
      <c r="EL46" s="430"/>
      <c r="EM46" s="430"/>
      <c r="EN46" s="430"/>
      <c r="EO46" s="430"/>
      <c r="EP46" s="430"/>
      <c r="EQ46" s="430"/>
      <c r="ER46" s="430"/>
      <c r="ES46" s="430"/>
      <c r="ET46" s="430"/>
      <c r="EU46" s="430"/>
      <c r="EV46" s="430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183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21"/>
      <c r="BC47" s="21"/>
      <c r="BD47" s="21"/>
      <c r="BE47" s="21"/>
      <c r="BF47" s="21"/>
      <c r="BG47" s="21"/>
      <c r="BH47" s="21"/>
      <c r="BI47" s="21"/>
      <c r="BJ47" s="21"/>
      <c r="BM47" s="432"/>
      <c r="BN47" s="432"/>
      <c r="BO47" s="432"/>
      <c r="BP47" s="432"/>
      <c r="BQ47" s="432"/>
      <c r="BR47" s="432"/>
      <c r="BS47" s="432"/>
      <c r="BT47" s="432"/>
      <c r="BU47" s="432"/>
      <c r="BV47" s="432"/>
      <c r="BW47" s="432"/>
      <c r="BX47" s="432"/>
      <c r="BY47" s="432"/>
      <c r="BZ47" s="432"/>
      <c r="CA47" s="432"/>
      <c r="CB47" s="432"/>
      <c r="CC47" s="432"/>
      <c r="CD47" s="432"/>
      <c r="CE47" s="432"/>
      <c r="CF47" s="432"/>
      <c r="CG47" s="432"/>
      <c r="CH47" s="432"/>
      <c r="CI47" s="432"/>
      <c r="CJ47" s="432"/>
      <c r="CK47" s="432"/>
      <c r="CL47" s="432"/>
      <c r="CM47" s="432"/>
      <c r="CN47" s="432"/>
      <c r="CO47" s="432"/>
      <c r="CP47" s="432"/>
      <c r="CQ47" s="432"/>
      <c r="CR47" s="432"/>
      <c r="CS47" s="432"/>
      <c r="CT47" s="432"/>
      <c r="CU47" s="432"/>
      <c r="CV47" s="432"/>
      <c r="CW47" s="432"/>
      <c r="CX47" s="21"/>
      <c r="CY47" s="21"/>
      <c r="CZ47" s="21"/>
      <c r="DA47" s="21"/>
      <c r="DB47" s="21"/>
      <c r="DC47" s="21"/>
      <c r="DD47" s="21"/>
      <c r="DE47" s="21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8"/>
      <c r="EC47" s="428"/>
      <c r="ED47" s="428"/>
      <c r="EE47" s="428"/>
      <c r="EF47" s="428"/>
      <c r="EG47" s="428"/>
      <c r="EH47" s="428"/>
      <c r="EI47" s="428"/>
      <c r="EJ47" s="428"/>
      <c r="EK47" s="428"/>
      <c r="EL47" s="428"/>
      <c r="EM47" s="428"/>
      <c r="EN47" s="428"/>
      <c r="EO47" s="428"/>
      <c r="EP47" s="428"/>
      <c r="EQ47" s="428"/>
      <c r="ER47" s="428"/>
      <c r="ES47" s="428"/>
      <c r="ET47" s="428"/>
      <c r="EU47" s="428"/>
      <c r="EV47" s="428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430" t="s">
        <v>137</v>
      </c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34"/>
      <c r="BC48" s="34"/>
      <c r="BD48" s="34"/>
      <c r="BE48" s="34"/>
      <c r="BF48" s="34"/>
      <c r="BG48" s="34"/>
      <c r="BH48" s="34"/>
      <c r="BI48" s="34"/>
      <c r="BJ48" s="34"/>
      <c r="BM48" s="430" t="s">
        <v>185</v>
      </c>
      <c r="BN48" s="430"/>
      <c r="BO48" s="430"/>
      <c r="BP48" s="430"/>
      <c r="BQ48" s="430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0"/>
      <c r="CC48" s="430"/>
      <c r="CD48" s="430"/>
      <c r="CE48" s="430"/>
      <c r="CF48" s="430"/>
      <c r="CG48" s="430"/>
      <c r="CH48" s="430"/>
      <c r="CI48" s="430"/>
      <c r="CJ48" s="430"/>
      <c r="CK48" s="430"/>
      <c r="CL48" s="430"/>
      <c r="CM48" s="430"/>
      <c r="CN48" s="430"/>
      <c r="CO48" s="430"/>
      <c r="CP48" s="430"/>
      <c r="CQ48" s="430"/>
      <c r="CR48" s="430"/>
      <c r="CS48" s="430"/>
      <c r="CT48" s="430"/>
      <c r="CU48" s="430"/>
      <c r="CV48" s="430"/>
      <c r="CW48" s="430"/>
      <c r="CX48" s="34"/>
      <c r="CY48" s="34"/>
      <c r="CZ48" s="34"/>
      <c r="DA48" s="34"/>
      <c r="DB48" s="34"/>
      <c r="DC48" s="34"/>
      <c r="DD48" s="34"/>
      <c r="DE48" s="34"/>
      <c r="DK48" s="430" t="s">
        <v>186</v>
      </c>
      <c r="DL48" s="430"/>
      <c r="DM48" s="430"/>
      <c r="DN48" s="430"/>
      <c r="DO48" s="430"/>
      <c r="DP48" s="430"/>
      <c r="DQ48" s="430"/>
      <c r="DR48" s="430"/>
      <c r="DS48" s="430"/>
      <c r="DT48" s="430"/>
      <c r="DU48" s="430"/>
      <c r="DV48" s="430"/>
      <c r="DW48" s="430"/>
      <c r="DX48" s="430"/>
      <c r="DY48" s="430"/>
      <c r="DZ48" s="430"/>
      <c r="EA48" s="430"/>
      <c r="EB48" s="430"/>
      <c r="EC48" s="430"/>
      <c r="ED48" s="430"/>
      <c r="EE48" s="430"/>
      <c r="EF48" s="430"/>
      <c r="EG48" s="430"/>
      <c r="EH48" s="430"/>
      <c r="EI48" s="430"/>
      <c r="EJ48" s="430"/>
      <c r="EK48" s="430"/>
      <c r="EL48" s="430"/>
      <c r="EM48" s="430"/>
      <c r="EN48" s="430"/>
      <c r="EO48" s="430"/>
      <c r="EP48" s="430"/>
      <c r="EQ48" s="430"/>
      <c r="ER48" s="430"/>
      <c r="ES48" s="430"/>
      <c r="ET48" s="430"/>
      <c r="EU48" s="430"/>
      <c r="EV48" s="430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451" t="s">
        <v>140</v>
      </c>
      <c r="B50" s="451"/>
      <c r="C50" s="428"/>
      <c r="D50" s="428"/>
      <c r="E50" s="428"/>
      <c r="F50" s="429" t="s">
        <v>140</v>
      </c>
      <c r="G50" s="429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51">
        <v>20</v>
      </c>
      <c r="V50" s="451"/>
      <c r="W50" s="451"/>
      <c r="X50" s="453"/>
      <c r="Y50" s="453"/>
      <c r="Z50" s="453"/>
      <c r="AA50" s="429" t="s">
        <v>141</v>
      </c>
      <c r="AB50" s="429"/>
      <c r="AC50" s="429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DK48:EV48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EW42:FK42"/>
    <mergeCell ref="EF40:EV40"/>
    <mergeCell ref="EF41:EV41"/>
    <mergeCell ref="EW41:FK41"/>
    <mergeCell ref="DK46:EV46"/>
    <mergeCell ref="DK47:EV47"/>
    <mergeCell ref="EW18:FK18"/>
    <mergeCell ref="EW19:FK19"/>
    <mergeCell ref="EW20:FK20"/>
    <mergeCell ref="EW21:FK21"/>
    <mergeCell ref="EW17:FK17"/>
    <mergeCell ref="EW15:FK16"/>
    <mergeCell ref="EF31:EV31"/>
    <mergeCell ref="EF28:EV28"/>
    <mergeCell ref="EW29:FK29"/>
    <mergeCell ref="EW31:FK31"/>
    <mergeCell ref="EW30:FK30"/>
    <mergeCell ref="EW32:FK32"/>
    <mergeCell ref="EF29:EV29"/>
    <mergeCell ref="EW40:FK40"/>
    <mergeCell ref="EF30:EV30"/>
    <mergeCell ref="DK36:FK36"/>
    <mergeCell ref="DK39:EE39"/>
    <mergeCell ref="EF37:EV38"/>
    <mergeCell ref="EW37:FK38"/>
    <mergeCell ref="EF39:EV39"/>
    <mergeCell ref="DK32:EE32"/>
    <mergeCell ref="DK37:EE38"/>
    <mergeCell ref="EF32:EV32"/>
    <mergeCell ref="EW39:FK39"/>
    <mergeCell ref="CX42:DJ42"/>
    <mergeCell ref="DK41:EE41"/>
    <mergeCell ref="DK43:EE43"/>
    <mergeCell ref="CX41:DJ41"/>
    <mergeCell ref="DK40:EE40"/>
    <mergeCell ref="EF43:EV43"/>
    <mergeCell ref="EW43:FK43"/>
    <mergeCell ref="CX39:DJ39"/>
    <mergeCell ref="CX40:DJ40"/>
    <mergeCell ref="CG42:CW42"/>
    <mergeCell ref="CX43:DJ43"/>
    <mergeCell ref="BM48:CW48"/>
    <mergeCell ref="DK42:EE42"/>
    <mergeCell ref="BM46:CW46"/>
    <mergeCell ref="BM47:CW47"/>
    <mergeCell ref="BX43:CF43"/>
    <mergeCell ref="CG43:CW43"/>
    <mergeCell ref="DK45:EV45"/>
    <mergeCell ref="EF42:EV42"/>
    <mergeCell ref="EF19:EV19"/>
    <mergeCell ref="EF20:EV20"/>
    <mergeCell ref="EF21:EV21"/>
    <mergeCell ref="A34:FK34"/>
    <mergeCell ref="AT28:BA28"/>
    <mergeCell ref="BB28:BL28"/>
    <mergeCell ref="BM20:BW20"/>
    <mergeCell ref="CG29:CW29"/>
    <mergeCell ref="CX29:DJ29"/>
    <mergeCell ref="DK30:EE30"/>
    <mergeCell ref="AB46:BA46"/>
    <mergeCell ref="AB47:BA47"/>
    <mergeCell ref="AB45:BA45"/>
    <mergeCell ref="BM45:CW45"/>
    <mergeCell ref="BM43:BW43"/>
    <mergeCell ref="BB42:BL42"/>
    <mergeCell ref="AT43:BA43"/>
    <mergeCell ref="BB43:BL43"/>
    <mergeCell ref="BM42:BW42"/>
    <mergeCell ref="BX42:CF42"/>
    <mergeCell ref="A41:AJ41"/>
    <mergeCell ref="AK41:AS41"/>
    <mergeCell ref="A43:AS43"/>
    <mergeCell ref="AT42:BA42"/>
    <mergeCell ref="A42:AJ42"/>
    <mergeCell ref="AK42:AS42"/>
    <mergeCell ref="BB41:BL41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BM38:BW38"/>
    <mergeCell ref="CG32:CW32"/>
    <mergeCell ref="BB36:CF36"/>
    <mergeCell ref="CG39:CW39"/>
    <mergeCell ref="BM32:BW32"/>
    <mergeCell ref="BB32:BL32"/>
    <mergeCell ref="CX20:DJ20"/>
    <mergeCell ref="CG28:CW28"/>
    <mergeCell ref="CX28:DJ28"/>
    <mergeCell ref="CX25:DJ27"/>
    <mergeCell ref="CG25:CW27"/>
    <mergeCell ref="CX36:DJ38"/>
    <mergeCell ref="CG36:CW38"/>
    <mergeCell ref="CG31:CW31"/>
    <mergeCell ref="BM40:BW40"/>
    <mergeCell ref="CG30:CW30"/>
    <mergeCell ref="BS3:BW3"/>
    <mergeCell ref="BX3:CJ3"/>
    <mergeCell ref="CK3:CM3"/>
    <mergeCell ref="CN3:CP3"/>
    <mergeCell ref="BX40:CF40"/>
    <mergeCell ref="BX26:CF27"/>
    <mergeCell ref="BB25:CF25"/>
    <mergeCell ref="CQ3:CS3"/>
    <mergeCell ref="A40:AJ40"/>
    <mergeCell ref="AK40:AS40"/>
    <mergeCell ref="AT40:BA40"/>
    <mergeCell ref="BB40:BL40"/>
    <mergeCell ref="DK29:EE29"/>
    <mergeCell ref="CX32:DJ32"/>
    <mergeCell ref="DK31:EE31"/>
    <mergeCell ref="AK30:AS30"/>
    <mergeCell ref="AT30:BA30"/>
    <mergeCell ref="BB30:BL30"/>
    <mergeCell ref="A39:AJ39"/>
    <mergeCell ref="AK39:AS39"/>
    <mergeCell ref="BX30:CF30"/>
    <mergeCell ref="BB37:BW37"/>
    <mergeCell ref="A30:AJ30"/>
    <mergeCell ref="BB31:BL31"/>
    <mergeCell ref="BB39:BL39"/>
    <mergeCell ref="BM39:BW39"/>
    <mergeCell ref="BX39:CF39"/>
    <mergeCell ref="BX37:CF38"/>
    <mergeCell ref="AT39:BA39"/>
    <mergeCell ref="EF17:EV17"/>
    <mergeCell ref="BB21:BL21"/>
    <mergeCell ref="BM18:BW18"/>
    <mergeCell ref="BB17:BL17"/>
    <mergeCell ref="BB18:BL18"/>
    <mergeCell ref="CX18:DJ18"/>
    <mergeCell ref="CX17:DJ17"/>
    <mergeCell ref="BB19:BL19"/>
    <mergeCell ref="BM21:BW21"/>
    <mergeCell ref="A12:FK12"/>
    <mergeCell ref="AK19:AS19"/>
    <mergeCell ref="CG14:CW16"/>
    <mergeCell ref="BM19:BW19"/>
    <mergeCell ref="BB15:BW15"/>
    <mergeCell ref="BX18:CF18"/>
    <mergeCell ref="CG19:CW19"/>
    <mergeCell ref="BM16:BW16"/>
    <mergeCell ref="BM17:BW17"/>
    <mergeCell ref="BB16:BL16"/>
    <mergeCell ref="DK28:EE28"/>
    <mergeCell ref="DK25:FK25"/>
    <mergeCell ref="DK26:EE27"/>
    <mergeCell ref="EF26:EV27"/>
    <mergeCell ref="EW26:FK27"/>
    <mergeCell ref="DK17:EE17"/>
    <mergeCell ref="DK20:EE20"/>
    <mergeCell ref="DK18:EE18"/>
    <mergeCell ref="DK19:EE19"/>
    <mergeCell ref="EF18:EV18"/>
    <mergeCell ref="DK15:EE16"/>
    <mergeCell ref="AK20:AS20"/>
    <mergeCell ref="A28:AJ28"/>
    <mergeCell ref="AK28:AS28"/>
    <mergeCell ref="BB27:BL27"/>
    <mergeCell ref="A23:FK23"/>
    <mergeCell ref="BB26:BW26"/>
    <mergeCell ref="EW28:FK28"/>
    <mergeCell ref="BX15:CF16"/>
    <mergeCell ref="DK21:EE21"/>
    <mergeCell ref="A29:AJ29"/>
    <mergeCell ref="AK29:AS29"/>
    <mergeCell ref="AT29:BA29"/>
    <mergeCell ref="BB29:BL29"/>
    <mergeCell ref="CX19:DJ19"/>
    <mergeCell ref="CX21:DJ21"/>
    <mergeCell ref="AT20:BA20"/>
    <mergeCell ref="CG21:CW21"/>
    <mergeCell ref="BX21:CF21"/>
    <mergeCell ref="AT25:BA27"/>
    <mergeCell ref="BM27:BW27"/>
    <mergeCell ref="CG20:CW20"/>
    <mergeCell ref="BB20:BL20"/>
    <mergeCell ref="BX20:CF20"/>
    <mergeCell ref="AT17:BA17"/>
    <mergeCell ref="AT19:BA19"/>
    <mergeCell ref="BX19:CF19"/>
    <mergeCell ref="CG17:CW17"/>
    <mergeCell ref="CG18:CW18"/>
    <mergeCell ref="BX17:CF17"/>
    <mergeCell ref="A18:AJ18"/>
    <mergeCell ref="A19:AJ19"/>
    <mergeCell ref="AT18:BA18"/>
    <mergeCell ref="A20:AJ20"/>
    <mergeCell ref="A21:AS21"/>
    <mergeCell ref="AK25:AS27"/>
    <mergeCell ref="AK18:AS18"/>
    <mergeCell ref="A25:AJ27"/>
    <mergeCell ref="AT21:BA21"/>
    <mergeCell ref="B1:FJ1"/>
    <mergeCell ref="A32:AS32"/>
    <mergeCell ref="AK36:AS38"/>
    <mergeCell ref="AT36:BA38"/>
    <mergeCell ref="BB38:BL38"/>
    <mergeCell ref="A14:AJ16"/>
    <mergeCell ref="A17:AJ17"/>
    <mergeCell ref="CX31:DJ31"/>
    <mergeCell ref="A31:AJ31"/>
    <mergeCell ref="AK31:AS31"/>
    <mergeCell ref="BM28:BW28"/>
    <mergeCell ref="BX28:CF28"/>
    <mergeCell ref="AT31:BA31"/>
    <mergeCell ref="BX32:CF32"/>
    <mergeCell ref="BX31:CF31"/>
    <mergeCell ref="BM29:BW29"/>
    <mergeCell ref="BM30:BW30"/>
    <mergeCell ref="BM31:BW31"/>
    <mergeCell ref="BX29:CF29"/>
    <mergeCell ref="AT32:BA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Biostar</cp:lastModifiedBy>
  <cp:lastPrinted>2024-01-17T03:09:14Z</cp:lastPrinted>
  <dcterms:created xsi:type="dcterms:W3CDTF">2013-07-09T07:18:59Z</dcterms:created>
  <dcterms:modified xsi:type="dcterms:W3CDTF">2024-03-07T07:11:01Z</dcterms:modified>
  <cp:category/>
  <cp:version/>
  <cp:contentType/>
  <cp:contentStatus/>
</cp:coreProperties>
</file>